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Yenny Hernandez\Desktop\Laboratorio 2019\Formatos para ajustar\"/>
    </mc:Choice>
  </mc:AlternateContent>
  <workbookProtection workbookAlgorithmName="SHA-512" workbookHashValue="7Av0O7wbK8d4pjJ47P1I8kbRg41fMHk5O2jc1SNe+ui+52M9e8Hvld5eY6UNRi6AmOn/WvkP/Uuco2m7fBYobw==" workbookSaltValue="qez5weoRvRERvqO8drkFdQ==" workbookSpinCount="100000" lockStructure="1"/>
  <bookViews>
    <workbookView xWindow="0" yWindow="0" windowWidth="24000" windowHeight="9135" firstSheet="18" activeTab="18"/>
  </bookViews>
  <sheets>
    <sheet name="DATOS 1" sheetId="84" state="hidden" r:id="rId1"/>
    <sheet name="10 kg  " sheetId="166" state="hidden" r:id="rId2"/>
    <sheet name="5 kg " sheetId="165" state="hidden" r:id="rId3"/>
    <sheet name="2 kg  +" sheetId="164" state="hidden" r:id="rId4"/>
    <sheet name="2 kg " sheetId="163" state="hidden" r:id="rId5"/>
    <sheet name="1 kg" sheetId="162" state="hidden" r:id="rId6"/>
    <sheet name="500 g " sheetId="161" state="hidden" r:id="rId7"/>
    <sheet name="200 g   +" sheetId="160" state="hidden" r:id="rId8"/>
    <sheet name="200 g   " sheetId="159" state="hidden" r:id="rId9"/>
    <sheet name="100 g  " sheetId="158" state="hidden" r:id="rId10"/>
    <sheet name="50 g " sheetId="157" state="hidden" r:id="rId11"/>
    <sheet name="20 g  +" sheetId="156" state="hidden" r:id="rId12"/>
    <sheet name="20 g  " sheetId="155" state="hidden" r:id="rId13"/>
    <sheet name="10 g   " sheetId="154" state="hidden" r:id="rId14"/>
    <sheet name="5 g  " sheetId="153" state="hidden" r:id="rId15"/>
    <sheet name="2 g  +" sheetId="152" state="hidden" r:id="rId16"/>
    <sheet name="2 g " sheetId="151" state="hidden" r:id="rId17"/>
    <sheet name="1 g" sheetId="140" state="hidden" r:id="rId18"/>
    <sheet name="RT03-F23" sheetId="136" r:id="rId19"/>
    <sheet name="DATOS " sheetId="132" state="hidden" r:id="rId20"/>
    <sheet name="RT03-F24" sheetId="137" state="hidden" r:id="rId21"/>
    <sheet name="5 kg  COM" sheetId="167" state="hidden" r:id="rId22"/>
    <sheet name="Certificado C 5 kg" sheetId="56" state="hidden" r:id="rId23"/>
    <sheet name="10 kg  COM" sheetId="168" state="hidden" r:id="rId24"/>
    <sheet name="Certificado C 10 kg " sheetId="170" state="hidden" r:id="rId25"/>
    <sheet name="20 kg COM" sheetId="169" state="hidden" r:id="rId26"/>
    <sheet name="Certificado C 20 kg  " sheetId="171" state="hidden" r:id="rId27"/>
  </sheets>
  <externalReferences>
    <externalReference r:id="rId28"/>
  </externalReferences>
  <definedNames>
    <definedName name="_xlnm.Print_Area" localSheetId="24">'Certificado C 10 kg '!$A$1:$J$97</definedName>
    <definedName name="_xlnm.Print_Area" localSheetId="26">'Certificado C 20 kg  '!$A$1:$J$97</definedName>
    <definedName name="_xlnm.Print_Area" localSheetId="22">'Certificado C 5 kg'!$A$1:$J$97</definedName>
    <definedName name="_xlnm.Print_Area" localSheetId="19">'DATOS '!$A$1:$AA$138</definedName>
    <definedName name="_xlnm.Print_Area" localSheetId="0">'DATOS 1'!$A$1:$AA$140</definedName>
    <definedName name="_xlnm.Print_Area" localSheetId="20">'RT03-F24'!$A$1:$J$120</definedName>
    <definedName name="DELTAMAXI">'[1]PRUEBAS DE CALIBRACION'!$G$18</definedName>
    <definedName name="DIVISIÓNDEESCALA">[1]DATOS!$E$13</definedName>
    <definedName name="LEXCENTRICIDAD">'[1]PRUEBAS DE CALIBRACION'!$H$11</definedName>
    <definedName name="Print_Area" localSheetId="17">'1 g'!$A$1:$K$74</definedName>
    <definedName name="Print_Area" localSheetId="5">'1 kg'!$A$1:$K$74</definedName>
    <definedName name="Print_Area" localSheetId="13">'10 g   '!$A$1:$K$74</definedName>
    <definedName name="Print_Area" localSheetId="1">'10 kg  '!$A$1:$K$74</definedName>
    <definedName name="Print_Area" localSheetId="23">'10 kg  COM'!$A$1:$K$74</definedName>
    <definedName name="Print_Area" localSheetId="9">'100 g  '!$A$1:$K$74</definedName>
    <definedName name="Print_Area" localSheetId="16">'2 g '!$A$1:$K$74</definedName>
    <definedName name="Print_Area" localSheetId="15">'2 g  +'!$A$1:$K$74</definedName>
    <definedName name="Print_Area" localSheetId="4">'2 kg '!$A$1:$K$74</definedName>
    <definedName name="Print_Area" localSheetId="3">'2 kg  +'!$A$1:$K$74</definedName>
    <definedName name="Print_Area" localSheetId="12">'20 g  '!$A$1:$K$74</definedName>
    <definedName name="Print_Area" localSheetId="11">'20 g  +'!$A$1:$K$74</definedName>
    <definedName name="Print_Area" localSheetId="25">'20 kg COM'!$A$1:$K$74</definedName>
    <definedName name="Print_Area" localSheetId="8">'200 g   '!$A$1:$K$74</definedName>
    <definedName name="Print_Area" localSheetId="7">'200 g   +'!$A$1:$K$74</definedName>
    <definedName name="Print_Area" localSheetId="14">'5 g  '!$A$1:$K$74</definedName>
    <definedName name="Print_Area" localSheetId="2">'5 kg '!$A$1:$K$74</definedName>
    <definedName name="Print_Area" localSheetId="21">'5 kg  COM'!$A$1:$K$74</definedName>
    <definedName name="Print_Area" localSheetId="10">'50 g '!$A$1:$K$74</definedName>
    <definedName name="Print_Area" localSheetId="6">'500 g '!$A$1:$K$74</definedName>
    <definedName name="Print_Area" localSheetId="24">'Certificado C 10 kg '!$A$1:$J$100</definedName>
    <definedName name="Print_Area" localSheetId="26">'Certificado C 20 kg  '!$A$1:$J$100</definedName>
    <definedName name="Print_Area" localSheetId="22">'Certificado C 5 kg'!$A$1:$J$100</definedName>
    <definedName name="Print_Area" localSheetId="19">'DATOS '!$A$1:$AA$95</definedName>
    <definedName name="Print_Area" localSheetId="0">'DATOS 1'!$A$1:$AA$97</definedName>
    <definedName name="Print_Area" localSheetId="18">'RT03-F23'!$A$1:$K$74</definedName>
    <definedName name="Print_Area" localSheetId="20">'RT03-F24'!$A$1:$J$123</definedName>
    <definedName name="Print_Titles" localSheetId="17">'1 g'!$1:$1</definedName>
    <definedName name="Print_Titles" localSheetId="5">'1 kg'!$1:$1</definedName>
    <definedName name="Print_Titles" localSheetId="13">'10 g   '!$1:$1</definedName>
    <definedName name="Print_Titles" localSheetId="1">'10 kg  '!$1:$1</definedName>
    <definedName name="Print_Titles" localSheetId="23">'10 kg  COM'!$1:$1</definedName>
    <definedName name="Print_Titles" localSheetId="9">'100 g  '!$1:$1</definedName>
    <definedName name="Print_Titles" localSheetId="16">'2 g '!$1:$1</definedName>
    <definedName name="Print_Titles" localSheetId="15">'2 g  +'!$1:$1</definedName>
    <definedName name="Print_Titles" localSheetId="4">'2 kg '!$1:$1</definedName>
    <definedName name="Print_Titles" localSheetId="3">'2 kg  +'!$1:$1</definedName>
    <definedName name="Print_Titles" localSheetId="12">'20 g  '!$1:$1</definedName>
    <definedName name="Print_Titles" localSheetId="11">'20 g  +'!$1:$1</definedName>
    <definedName name="Print_Titles" localSheetId="25">'20 kg COM'!$1:$1</definedName>
    <definedName name="Print_Titles" localSheetId="8">'200 g   '!$1:$1</definedName>
    <definedName name="Print_Titles" localSheetId="7">'200 g   +'!$1:$1</definedName>
    <definedName name="Print_Titles" localSheetId="14">'5 g  '!$1:$1</definedName>
    <definedName name="Print_Titles" localSheetId="2">'5 kg '!$1:$1</definedName>
    <definedName name="Print_Titles" localSheetId="21">'5 kg  COM'!$1:$1</definedName>
    <definedName name="Print_Titles" localSheetId="10">'50 g '!$1:$1</definedName>
    <definedName name="Print_Titles" localSheetId="6">'500 g '!$1:$1</definedName>
    <definedName name="Print_Titles" localSheetId="18">'RT03-F23'!$1:$1</definedName>
    <definedName name="_xlnm.Print_Titles" localSheetId="17">'1 g'!$1:$1</definedName>
    <definedName name="_xlnm.Print_Titles" localSheetId="5">'1 kg'!$1:$1</definedName>
    <definedName name="_xlnm.Print_Titles" localSheetId="13">'10 g   '!$1:$1</definedName>
    <definedName name="_xlnm.Print_Titles" localSheetId="1">'10 kg  '!$1:$1</definedName>
    <definedName name="_xlnm.Print_Titles" localSheetId="23">'10 kg  COM'!$1:$1</definedName>
    <definedName name="_xlnm.Print_Titles" localSheetId="9">'100 g  '!$1:$1</definedName>
    <definedName name="_xlnm.Print_Titles" localSheetId="16">'2 g '!$1:$1</definedName>
    <definedName name="_xlnm.Print_Titles" localSheetId="15">'2 g  +'!$1:$1</definedName>
    <definedName name="_xlnm.Print_Titles" localSheetId="4">'2 kg '!$1:$1</definedName>
    <definedName name="_xlnm.Print_Titles" localSheetId="3">'2 kg  +'!$1:$1</definedName>
    <definedName name="_xlnm.Print_Titles" localSheetId="12">'20 g  '!$1:$1</definedName>
    <definedName name="_xlnm.Print_Titles" localSheetId="11">'20 g  +'!$1:$1</definedName>
    <definedName name="_xlnm.Print_Titles" localSheetId="25">'20 kg COM'!$1:$1</definedName>
    <definedName name="_xlnm.Print_Titles" localSheetId="8">'200 g   '!$1:$1</definedName>
    <definedName name="_xlnm.Print_Titles" localSheetId="7">'200 g   +'!$1:$1</definedName>
    <definedName name="_xlnm.Print_Titles" localSheetId="14">'5 g  '!$1:$1</definedName>
    <definedName name="_xlnm.Print_Titles" localSheetId="2">'5 kg '!$1:$1</definedName>
    <definedName name="_xlnm.Print_Titles" localSheetId="21">'5 kg  COM'!$1:$1</definedName>
    <definedName name="_xlnm.Print_Titles" localSheetId="10">'50 g '!$1:$1</definedName>
    <definedName name="_xlnm.Print_Titles" localSheetId="6">'500 g '!$1:$1</definedName>
    <definedName name="_xlnm.Print_Titles" localSheetId="18">'RT03-F23'!$1:$1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36" l="1"/>
  <c r="I26" i="169" l="1"/>
  <c r="I26" i="168"/>
  <c r="I26" i="167"/>
  <c r="I26" i="140"/>
  <c r="I26" i="151"/>
  <c r="I26" i="152" l="1"/>
  <c r="I26" i="153"/>
  <c r="I26" i="154"/>
  <c r="I26" i="155"/>
  <c r="I26" i="156"/>
  <c r="I26" i="157"/>
  <c r="I26" i="158"/>
  <c r="I26" i="159"/>
  <c r="I26" i="160"/>
  <c r="I26" i="161"/>
  <c r="I26" i="162"/>
  <c r="I26" i="163"/>
  <c r="I26" i="164"/>
  <c r="I26" i="165"/>
  <c r="I26" i="166"/>
  <c r="I26" i="136"/>
  <c r="J39" i="132" l="1"/>
  <c r="J40" i="132"/>
  <c r="J41" i="132"/>
  <c r="J42" i="132"/>
  <c r="J43" i="132"/>
  <c r="J44" i="132"/>
  <c r="J45" i="132"/>
  <c r="J46" i="132"/>
  <c r="J47" i="132"/>
  <c r="J48" i="132"/>
  <c r="J49" i="132"/>
  <c r="J50" i="132"/>
  <c r="J51" i="132"/>
  <c r="J52" i="132"/>
  <c r="J53" i="132"/>
  <c r="E39" i="132"/>
  <c r="E40" i="132"/>
  <c r="E41" i="132"/>
  <c r="E42" i="132"/>
  <c r="E43" i="132"/>
  <c r="E44" i="132"/>
  <c r="E45" i="132"/>
  <c r="E46" i="132"/>
  <c r="E47" i="132"/>
  <c r="E48" i="132"/>
  <c r="E49" i="132"/>
  <c r="E50" i="132"/>
  <c r="E51" i="132"/>
  <c r="E52" i="132"/>
  <c r="E53" i="132"/>
  <c r="D39" i="132"/>
  <c r="D40" i="132"/>
  <c r="D41" i="132"/>
  <c r="D42" i="132"/>
  <c r="D43" i="132"/>
  <c r="D44" i="132"/>
  <c r="D45" i="132"/>
  <c r="D46" i="132"/>
  <c r="D47" i="132"/>
  <c r="D48" i="132"/>
  <c r="D49" i="132"/>
  <c r="D50" i="132"/>
  <c r="D51" i="132"/>
  <c r="D52" i="132"/>
  <c r="D53" i="132"/>
  <c r="C39" i="132"/>
  <c r="C40" i="132"/>
  <c r="C41" i="132"/>
  <c r="C42" i="132"/>
  <c r="C43" i="132"/>
  <c r="C44" i="132"/>
  <c r="C45" i="132"/>
  <c r="C46" i="132"/>
  <c r="C47" i="132"/>
  <c r="C48" i="132"/>
  <c r="C49" i="132"/>
  <c r="C50" i="132"/>
  <c r="C51" i="132"/>
  <c r="C52" i="132"/>
  <c r="C53" i="132"/>
  <c r="C38" i="132"/>
  <c r="D38" i="132"/>
  <c r="E38" i="132"/>
  <c r="J38" i="132"/>
  <c r="J9" i="132"/>
  <c r="J10" i="132"/>
  <c r="J11" i="132"/>
  <c r="J12" i="132"/>
  <c r="J13" i="132"/>
  <c r="J14" i="132"/>
  <c r="J15" i="132"/>
  <c r="J16" i="132"/>
  <c r="J17" i="132"/>
  <c r="J18" i="132"/>
  <c r="J19" i="132"/>
  <c r="J20" i="132"/>
  <c r="J21" i="132"/>
  <c r="J22" i="132"/>
  <c r="J23" i="132"/>
  <c r="J24" i="132"/>
  <c r="J25" i="132"/>
  <c r="J26" i="132"/>
  <c r="I9" i="132"/>
  <c r="I10" i="132"/>
  <c r="I11" i="132"/>
  <c r="I12" i="132"/>
  <c r="I13" i="132"/>
  <c r="I14" i="132"/>
  <c r="I15" i="132"/>
  <c r="I16" i="132"/>
  <c r="I17" i="132"/>
  <c r="I18" i="132"/>
  <c r="I19" i="132"/>
  <c r="I20" i="132"/>
  <c r="I21" i="132"/>
  <c r="I22" i="132"/>
  <c r="I23" i="132"/>
  <c r="I24" i="132"/>
  <c r="I25" i="132"/>
  <c r="I26" i="132"/>
  <c r="G9" i="132"/>
  <c r="G10" i="132"/>
  <c r="G11" i="132"/>
  <c r="G12" i="132"/>
  <c r="G13" i="132"/>
  <c r="G14" i="132"/>
  <c r="G15" i="132"/>
  <c r="G16" i="132"/>
  <c r="G17" i="132"/>
  <c r="G18" i="132"/>
  <c r="G19" i="132"/>
  <c r="G20" i="132"/>
  <c r="G21" i="132"/>
  <c r="G22" i="132"/>
  <c r="G23" i="132"/>
  <c r="G24" i="132"/>
  <c r="G25" i="132"/>
  <c r="G26" i="132"/>
  <c r="G27" i="132"/>
  <c r="G28" i="132"/>
  <c r="F9" i="132"/>
  <c r="F10" i="132"/>
  <c r="F11" i="132"/>
  <c r="F12" i="132"/>
  <c r="F13" i="132"/>
  <c r="F14" i="132"/>
  <c r="F15" i="132"/>
  <c r="F16" i="132"/>
  <c r="F17" i="132"/>
  <c r="F18" i="132"/>
  <c r="F19" i="132"/>
  <c r="F20" i="132"/>
  <c r="F21" i="132"/>
  <c r="F22" i="132"/>
  <c r="F23" i="132"/>
  <c r="F24" i="132"/>
  <c r="F25" i="132"/>
  <c r="F26" i="132"/>
  <c r="E9" i="132"/>
  <c r="E10" i="132"/>
  <c r="E11" i="132"/>
  <c r="E12" i="132"/>
  <c r="E13" i="132"/>
  <c r="E14" i="132"/>
  <c r="E15" i="132"/>
  <c r="E16" i="132"/>
  <c r="E17" i="132"/>
  <c r="E18" i="132"/>
  <c r="E19" i="132"/>
  <c r="E20" i="132"/>
  <c r="E21" i="132"/>
  <c r="E22" i="132"/>
  <c r="E23" i="132"/>
  <c r="E24" i="132"/>
  <c r="E25" i="132"/>
  <c r="E26" i="132"/>
  <c r="D9" i="132"/>
  <c r="D10" i="132"/>
  <c r="D11" i="132"/>
  <c r="D12" i="132"/>
  <c r="D13" i="132"/>
  <c r="D14" i="132"/>
  <c r="D15" i="132"/>
  <c r="D16" i="132"/>
  <c r="D17" i="132"/>
  <c r="D18" i="132"/>
  <c r="D19" i="132"/>
  <c r="D20" i="132"/>
  <c r="D21" i="132"/>
  <c r="D22" i="132"/>
  <c r="D23" i="132"/>
  <c r="D24" i="132"/>
  <c r="D25" i="132"/>
  <c r="D26" i="132"/>
  <c r="C9" i="132"/>
  <c r="C10" i="132"/>
  <c r="C11" i="132"/>
  <c r="C12" i="132"/>
  <c r="C13" i="132"/>
  <c r="C14" i="132"/>
  <c r="C15" i="132"/>
  <c r="C16" i="132"/>
  <c r="C17" i="132"/>
  <c r="C18" i="132"/>
  <c r="C19" i="132"/>
  <c r="C20" i="132"/>
  <c r="C21" i="132"/>
  <c r="C22" i="132"/>
  <c r="C23" i="132"/>
  <c r="C24" i="132"/>
  <c r="C25" i="132"/>
  <c r="C26" i="132"/>
  <c r="D8" i="132"/>
  <c r="E8" i="132"/>
  <c r="F8" i="132"/>
  <c r="G8" i="132"/>
  <c r="I8" i="132"/>
  <c r="J8" i="132"/>
  <c r="C8" i="132"/>
  <c r="A17" i="137"/>
  <c r="E49" i="169" l="1"/>
  <c r="D49" i="169"/>
  <c r="C49" i="169"/>
  <c r="E49" i="168"/>
  <c r="D49" i="168"/>
  <c r="C49" i="168"/>
  <c r="E49" i="167"/>
  <c r="D49" i="167"/>
  <c r="C49" i="167"/>
  <c r="E49" i="136"/>
  <c r="D49" i="136"/>
  <c r="C49" i="136"/>
  <c r="E49" i="140"/>
  <c r="D49" i="140"/>
  <c r="C49" i="140"/>
  <c r="E49" i="151"/>
  <c r="D49" i="151"/>
  <c r="C49" i="151"/>
  <c r="E49" i="152"/>
  <c r="D49" i="152"/>
  <c r="C49" i="152"/>
  <c r="E49" i="153"/>
  <c r="D49" i="153"/>
  <c r="C49" i="153"/>
  <c r="E49" i="154"/>
  <c r="D49" i="154"/>
  <c r="C49" i="154"/>
  <c r="E49" i="155"/>
  <c r="D49" i="155"/>
  <c r="C49" i="155"/>
  <c r="E49" i="156"/>
  <c r="D49" i="156"/>
  <c r="C49" i="156"/>
  <c r="E49" i="157"/>
  <c r="D49" i="157"/>
  <c r="C49" i="157"/>
  <c r="E49" i="158"/>
  <c r="D49" i="158"/>
  <c r="C49" i="158"/>
  <c r="E49" i="159"/>
  <c r="D49" i="159"/>
  <c r="C49" i="159"/>
  <c r="E49" i="160"/>
  <c r="D49" i="160"/>
  <c r="C49" i="160"/>
  <c r="E49" i="161"/>
  <c r="D49" i="161"/>
  <c r="C49" i="161"/>
  <c r="E49" i="162"/>
  <c r="D49" i="162"/>
  <c r="C49" i="162"/>
  <c r="E49" i="163"/>
  <c r="D49" i="163"/>
  <c r="C49" i="163"/>
  <c r="E49" i="164"/>
  <c r="D49" i="164"/>
  <c r="C49" i="164"/>
  <c r="E49" i="165"/>
  <c r="D49" i="165"/>
  <c r="C49" i="165"/>
  <c r="I19" i="169"/>
  <c r="G19" i="169"/>
  <c r="D19" i="169"/>
  <c r="I18" i="169"/>
  <c r="F18" i="169"/>
  <c r="D18" i="169"/>
  <c r="B18" i="169"/>
  <c r="I19" i="168"/>
  <c r="G19" i="168"/>
  <c r="D19" i="168"/>
  <c r="I18" i="168"/>
  <c r="F18" i="168"/>
  <c r="D18" i="168"/>
  <c r="B18" i="168"/>
  <c r="I19" i="167"/>
  <c r="G19" i="167"/>
  <c r="D19" i="167"/>
  <c r="I18" i="167"/>
  <c r="F18" i="167"/>
  <c r="D18" i="167"/>
  <c r="B18" i="167"/>
  <c r="I19" i="136"/>
  <c r="G19" i="136"/>
  <c r="D19" i="136"/>
  <c r="I18" i="136"/>
  <c r="F18" i="136"/>
  <c r="D18" i="136"/>
  <c r="B18" i="136"/>
  <c r="I19" i="140"/>
  <c r="G19" i="140"/>
  <c r="D19" i="140"/>
  <c r="I18" i="140"/>
  <c r="F18" i="140"/>
  <c r="D18" i="140"/>
  <c r="B18" i="140"/>
  <c r="I19" i="151"/>
  <c r="G19" i="151"/>
  <c r="D19" i="151"/>
  <c r="I18" i="151"/>
  <c r="F18" i="151"/>
  <c r="D18" i="151"/>
  <c r="B18" i="151"/>
  <c r="I19" i="152"/>
  <c r="G19" i="152"/>
  <c r="D19" i="152"/>
  <c r="I18" i="152"/>
  <c r="F18" i="152"/>
  <c r="D18" i="152"/>
  <c r="B18" i="152"/>
  <c r="I19" i="153"/>
  <c r="G19" i="153"/>
  <c r="D19" i="153"/>
  <c r="I18" i="153"/>
  <c r="F18" i="153"/>
  <c r="D18" i="153"/>
  <c r="B18" i="153"/>
  <c r="I19" i="154"/>
  <c r="G19" i="154"/>
  <c r="D19" i="154"/>
  <c r="I18" i="154"/>
  <c r="F18" i="154"/>
  <c r="D18" i="154"/>
  <c r="B18" i="154"/>
  <c r="I19" i="155"/>
  <c r="G19" i="155"/>
  <c r="D19" i="155"/>
  <c r="I18" i="155"/>
  <c r="F18" i="155"/>
  <c r="D18" i="155"/>
  <c r="B18" i="155"/>
  <c r="I19" i="156"/>
  <c r="G19" i="156"/>
  <c r="D19" i="156"/>
  <c r="I18" i="156"/>
  <c r="F18" i="156"/>
  <c r="D18" i="156"/>
  <c r="B18" i="156"/>
  <c r="I19" i="157"/>
  <c r="G19" i="157"/>
  <c r="D19" i="157"/>
  <c r="I18" i="157"/>
  <c r="F18" i="157"/>
  <c r="D18" i="157"/>
  <c r="B18" i="157"/>
  <c r="I19" i="158"/>
  <c r="G19" i="158"/>
  <c r="D19" i="158"/>
  <c r="I18" i="158"/>
  <c r="F18" i="158"/>
  <c r="D18" i="158"/>
  <c r="B18" i="158"/>
  <c r="I19" i="159"/>
  <c r="G19" i="159"/>
  <c r="D19" i="159"/>
  <c r="I18" i="159"/>
  <c r="F18" i="159"/>
  <c r="D18" i="159"/>
  <c r="B18" i="159"/>
  <c r="I19" i="160"/>
  <c r="G19" i="160"/>
  <c r="D19" i="160"/>
  <c r="I18" i="160"/>
  <c r="F18" i="160"/>
  <c r="D18" i="160"/>
  <c r="B18" i="160"/>
  <c r="I19" i="161"/>
  <c r="G19" i="161"/>
  <c r="D19" i="161"/>
  <c r="I18" i="161"/>
  <c r="F18" i="161"/>
  <c r="D18" i="161"/>
  <c r="B18" i="161"/>
  <c r="I19" i="162"/>
  <c r="G19" i="162"/>
  <c r="D19" i="162"/>
  <c r="I18" i="162"/>
  <c r="F18" i="162"/>
  <c r="D18" i="162"/>
  <c r="B18" i="162"/>
  <c r="I19" i="163"/>
  <c r="G19" i="163"/>
  <c r="D19" i="163"/>
  <c r="I18" i="163"/>
  <c r="F18" i="163"/>
  <c r="D18" i="163"/>
  <c r="B18" i="163"/>
  <c r="I19" i="164"/>
  <c r="G19" i="164"/>
  <c r="D19" i="164"/>
  <c r="I18" i="164"/>
  <c r="F18" i="164"/>
  <c r="D18" i="164"/>
  <c r="B18" i="164"/>
  <c r="I19" i="165"/>
  <c r="G19" i="165"/>
  <c r="D19" i="165"/>
  <c r="I18" i="165"/>
  <c r="F18" i="165"/>
  <c r="D18" i="165"/>
  <c r="B18" i="165"/>
  <c r="E49" i="166"/>
  <c r="D49" i="166"/>
  <c r="C49" i="166"/>
  <c r="I19" i="166"/>
  <c r="G19" i="166"/>
  <c r="D19" i="166"/>
  <c r="I18" i="166"/>
  <c r="F18" i="166"/>
  <c r="D18" i="166"/>
  <c r="B18" i="166"/>
  <c r="W127" i="132"/>
  <c r="V127" i="132"/>
  <c r="U127" i="132"/>
  <c r="T127" i="132"/>
  <c r="S127" i="132"/>
  <c r="R127" i="132"/>
  <c r="Q127" i="132"/>
  <c r="P127" i="132"/>
  <c r="O127" i="132"/>
  <c r="N127" i="132"/>
  <c r="M127" i="132"/>
  <c r="L127" i="132"/>
  <c r="K127" i="132"/>
  <c r="J127" i="132"/>
  <c r="W126" i="132"/>
  <c r="V126" i="132"/>
  <c r="U126" i="132"/>
  <c r="T126" i="132"/>
  <c r="S126" i="132"/>
  <c r="R126" i="132"/>
  <c r="Q126" i="132"/>
  <c r="P126" i="132"/>
  <c r="O126" i="132"/>
  <c r="N126" i="132"/>
  <c r="M126" i="132"/>
  <c r="L126" i="132"/>
  <c r="K126" i="132"/>
  <c r="J126" i="132"/>
  <c r="W125" i="132"/>
  <c r="V125" i="132"/>
  <c r="U125" i="132"/>
  <c r="T125" i="132"/>
  <c r="S125" i="132"/>
  <c r="R125" i="132"/>
  <c r="Q125" i="132"/>
  <c r="P125" i="132"/>
  <c r="O125" i="132"/>
  <c r="N125" i="132"/>
  <c r="M125" i="132"/>
  <c r="L125" i="132"/>
  <c r="K125" i="132"/>
  <c r="J125" i="132"/>
  <c r="W124" i="132"/>
  <c r="V124" i="132"/>
  <c r="U124" i="132"/>
  <c r="T124" i="132"/>
  <c r="S124" i="132"/>
  <c r="R124" i="132"/>
  <c r="Q124" i="132"/>
  <c r="P124" i="132"/>
  <c r="O124" i="132"/>
  <c r="N124" i="132"/>
  <c r="M124" i="132"/>
  <c r="L124" i="132"/>
  <c r="K124" i="132"/>
  <c r="J124" i="132"/>
  <c r="W123" i="132"/>
  <c r="V123" i="132"/>
  <c r="U123" i="132"/>
  <c r="T123" i="132"/>
  <c r="S123" i="132"/>
  <c r="R123" i="132"/>
  <c r="Q123" i="132"/>
  <c r="P123" i="132"/>
  <c r="O123" i="132"/>
  <c r="N123" i="132"/>
  <c r="M123" i="132"/>
  <c r="L123" i="132"/>
  <c r="K123" i="132"/>
  <c r="J123" i="132"/>
  <c r="N121" i="132"/>
  <c r="M121" i="132"/>
  <c r="L121" i="132"/>
  <c r="K121" i="132"/>
  <c r="Q91" i="132" l="1"/>
  <c r="G93" i="171" l="1"/>
  <c r="G92" i="171"/>
  <c r="G93" i="170"/>
  <c r="G92" i="170"/>
  <c r="G93" i="56"/>
  <c r="G92" i="56"/>
  <c r="G116" i="137"/>
  <c r="G115" i="137"/>
  <c r="H66" i="171" l="1"/>
  <c r="I66" i="171"/>
  <c r="G66" i="171"/>
  <c r="F66" i="171"/>
  <c r="E66" i="171"/>
  <c r="E26" i="171"/>
  <c r="D19" i="171"/>
  <c r="D15" i="171"/>
  <c r="D14" i="171"/>
  <c r="D9" i="171"/>
  <c r="D7" i="171"/>
  <c r="D6" i="171"/>
  <c r="D5" i="171"/>
  <c r="D9" i="170"/>
  <c r="D7" i="170"/>
  <c r="D6" i="170"/>
  <c r="D5" i="170"/>
  <c r="B93" i="171"/>
  <c r="B92" i="171"/>
  <c r="A44" i="171"/>
  <c r="A24" i="171"/>
  <c r="I2" i="171"/>
  <c r="I61" i="171" s="1"/>
  <c r="I66" i="170"/>
  <c r="H66" i="170"/>
  <c r="G66" i="170"/>
  <c r="F66" i="170"/>
  <c r="E66" i="170"/>
  <c r="E26" i="170"/>
  <c r="D19" i="170"/>
  <c r="D15" i="170"/>
  <c r="D14" i="170"/>
  <c r="B93" i="170"/>
  <c r="B92" i="170"/>
  <c r="A44" i="170"/>
  <c r="A24" i="170"/>
  <c r="I2" i="170"/>
  <c r="I61" i="170" s="1"/>
  <c r="I34" i="171" l="1"/>
  <c r="I34" i="170"/>
  <c r="C40" i="169" l="1"/>
  <c r="C39" i="169"/>
  <c r="C41" i="169"/>
  <c r="C43" i="169"/>
  <c r="C58" i="169"/>
  <c r="H65" i="169"/>
  <c r="H66" i="169" s="1"/>
  <c r="H72" i="169" s="1"/>
  <c r="H73" i="169" s="1"/>
  <c r="C10" i="169"/>
  <c r="A72" i="169"/>
  <c r="A73" i="169" s="1"/>
  <c r="C11" i="169"/>
  <c r="B72" i="169" s="1"/>
  <c r="B73" i="169" s="1"/>
  <c r="C42" i="169"/>
  <c r="B53" i="169"/>
  <c r="D53" i="169"/>
  <c r="E48" i="169"/>
  <c r="D48" i="169"/>
  <c r="C48" i="169"/>
  <c r="I47" i="169"/>
  <c r="I48" i="169" s="1"/>
  <c r="C62" i="169" s="1"/>
  <c r="H10" i="169"/>
  <c r="C13" i="169"/>
  <c r="G15" i="169"/>
  <c r="C66" i="169"/>
  <c r="H11" i="169"/>
  <c r="I44" i="171" s="1"/>
  <c r="C15" i="169"/>
  <c r="C14" i="169"/>
  <c r="C64" i="169" s="1"/>
  <c r="C12" i="169"/>
  <c r="C60" i="169" s="1"/>
  <c r="H40" i="169"/>
  <c r="H39" i="169"/>
  <c r="H41" i="169"/>
  <c r="G40" i="169"/>
  <c r="G39" i="169"/>
  <c r="G41" i="169"/>
  <c r="F40" i="169"/>
  <c r="F39" i="169"/>
  <c r="F41" i="169"/>
  <c r="E40" i="169"/>
  <c r="E39" i="169"/>
  <c r="E41" i="169"/>
  <c r="D40" i="169"/>
  <c r="D39" i="169"/>
  <c r="D41" i="169"/>
  <c r="J15" i="169"/>
  <c r="I14" i="169"/>
  <c r="G14" i="169"/>
  <c r="H9" i="169"/>
  <c r="C66" i="171" s="1"/>
  <c r="D9" i="169"/>
  <c r="I53" i="171" s="1"/>
  <c r="B9" i="169"/>
  <c r="G53" i="171" s="1"/>
  <c r="I8" i="169"/>
  <c r="B66" i="171" s="1"/>
  <c r="G8" i="169"/>
  <c r="D8" i="169"/>
  <c r="B8" i="169"/>
  <c r="I7" i="169"/>
  <c r="G7" i="169"/>
  <c r="D7" i="169"/>
  <c r="E53" i="171" s="1"/>
  <c r="B7" i="169"/>
  <c r="D53" i="171" s="1"/>
  <c r="H4" i="169"/>
  <c r="G4" i="169"/>
  <c r="F4" i="169"/>
  <c r="E4" i="169"/>
  <c r="I9" i="171" s="1"/>
  <c r="D4" i="169"/>
  <c r="C4" i="169"/>
  <c r="B4" i="169"/>
  <c r="A4" i="169"/>
  <c r="C10" i="168"/>
  <c r="A72" i="168" s="1"/>
  <c r="A73" i="168" s="1"/>
  <c r="C11" i="168"/>
  <c r="B72" i="168" s="1"/>
  <c r="B73" i="168" s="1"/>
  <c r="C13" i="168"/>
  <c r="H10" i="168"/>
  <c r="G44" i="170" s="1"/>
  <c r="C39" i="168"/>
  <c r="C41" i="168"/>
  <c r="C42" i="168"/>
  <c r="B53" i="168"/>
  <c r="H9" i="168"/>
  <c r="C66" i="170" s="1"/>
  <c r="I8" i="168"/>
  <c r="B66" i="170" s="1"/>
  <c r="D9" i="168"/>
  <c r="I53" i="170" s="1"/>
  <c r="B9" i="168"/>
  <c r="G53" i="170" s="1"/>
  <c r="D7" i="168"/>
  <c r="E53" i="170" s="1"/>
  <c r="B7" i="168"/>
  <c r="D53" i="170" s="1"/>
  <c r="H11" i="168"/>
  <c r="I44" i="170" s="1"/>
  <c r="E4" i="168"/>
  <c r="I9" i="170" s="1"/>
  <c r="C40" i="168"/>
  <c r="C43" i="168"/>
  <c r="C58" i="168"/>
  <c r="H65" i="168"/>
  <c r="H66" i="168" s="1"/>
  <c r="H72" i="168" s="1"/>
  <c r="H73" i="168" s="1"/>
  <c r="E48" i="168"/>
  <c r="D48" i="168"/>
  <c r="C48" i="168"/>
  <c r="I47" i="168"/>
  <c r="I48" i="168" s="1"/>
  <c r="C62" i="168" s="1"/>
  <c r="G15" i="168"/>
  <c r="C66" i="168"/>
  <c r="C15" i="168"/>
  <c r="C14" i="168"/>
  <c r="C64" i="168" s="1"/>
  <c r="C12" i="168"/>
  <c r="C59" i="168" s="1"/>
  <c r="C61" i="168" s="1"/>
  <c r="H40" i="168"/>
  <c r="H39" i="168"/>
  <c r="H41" i="168"/>
  <c r="G40" i="168"/>
  <c r="G39" i="168"/>
  <c r="G41" i="168"/>
  <c r="F40" i="168"/>
  <c r="F39" i="168"/>
  <c r="F41" i="168"/>
  <c r="E40" i="168"/>
  <c r="E39" i="168"/>
  <c r="E41" i="168"/>
  <c r="D40" i="168"/>
  <c r="D39" i="168"/>
  <c r="D41" i="168"/>
  <c r="J15" i="168"/>
  <c r="I14" i="168"/>
  <c r="G14" i="168"/>
  <c r="G8" i="168"/>
  <c r="D8" i="168"/>
  <c r="B8" i="168"/>
  <c r="I7" i="168"/>
  <c r="G7" i="168"/>
  <c r="H4" i="168"/>
  <c r="G4" i="168"/>
  <c r="F4" i="168"/>
  <c r="D4" i="168"/>
  <c r="C4" i="168"/>
  <c r="B4" i="168"/>
  <c r="A4" i="168"/>
  <c r="H66" i="56"/>
  <c r="I66" i="56"/>
  <c r="G66" i="56"/>
  <c r="C39" i="167"/>
  <c r="C41" i="167"/>
  <c r="C42" i="167"/>
  <c r="B53" i="167"/>
  <c r="H10" i="167"/>
  <c r="H9" i="167"/>
  <c r="C66" i="56" s="1"/>
  <c r="I8" i="167"/>
  <c r="B66" i="56" s="1"/>
  <c r="D53" i="56"/>
  <c r="H11" i="167"/>
  <c r="I44" i="56" s="1"/>
  <c r="E4" i="167"/>
  <c r="I9" i="56" s="1"/>
  <c r="C40" i="167"/>
  <c r="C43" i="167"/>
  <c r="C58" i="167"/>
  <c r="H65" i="167"/>
  <c r="H66" i="167" s="1"/>
  <c r="H72" i="167" s="1"/>
  <c r="H73" i="167" s="1"/>
  <c r="C10" i="167"/>
  <c r="A72" i="167"/>
  <c r="A73" i="167" s="1"/>
  <c r="C11" i="167"/>
  <c r="B72" i="167"/>
  <c r="B73" i="167" s="1"/>
  <c r="D53" i="167"/>
  <c r="E48" i="167"/>
  <c r="D48" i="167"/>
  <c r="C48" i="167"/>
  <c r="I47" i="167"/>
  <c r="I48" i="167" s="1"/>
  <c r="C62" i="167" s="1"/>
  <c r="C13" i="167"/>
  <c r="G15" i="167"/>
  <c r="C66" i="167"/>
  <c r="C63" i="167"/>
  <c r="C15" i="167"/>
  <c r="C14" i="167"/>
  <c r="C64" i="167" s="1"/>
  <c r="C12" i="167"/>
  <c r="C60" i="167" s="1"/>
  <c r="C59" i="167"/>
  <c r="C61" i="167" s="1"/>
  <c r="H40" i="167"/>
  <c r="H39" i="167"/>
  <c r="H41" i="167"/>
  <c r="G40" i="167"/>
  <c r="G39" i="167"/>
  <c r="G41" i="167"/>
  <c r="F40" i="167"/>
  <c r="F39" i="167"/>
  <c r="F41" i="167"/>
  <c r="E40" i="167"/>
  <c r="E39" i="167"/>
  <c r="E41" i="167"/>
  <c r="D40" i="167"/>
  <c r="D39" i="167"/>
  <c r="D41" i="167"/>
  <c r="J15" i="167"/>
  <c r="I14" i="167"/>
  <c r="G14" i="167"/>
  <c r="D9" i="167"/>
  <c r="I53" i="56" s="1"/>
  <c r="B9" i="167"/>
  <c r="G53" i="56" s="1"/>
  <c r="G8" i="167"/>
  <c r="D8" i="167"/>
  <c r="B8" i="167"/>
  <c r="I7" i="167"/>
  <c r="G7" i="167"/>
  <c r="D7" i="167"/>
  <c r="E53" i="56" s="1"/>
  <c r="B7" i="167"/>
  <c r="H4" i="167"/>
  <c r="G4" i="167"/>
  <c r="F4" i="167"/>
  <c r="D4" i="167"/>
  <c r="C4" i="167"/>
  <c r="B4" i="167"/>
  <c r="A4" i="167"/>
  <c r="H87" i="137"/>
  <c r="I87" i="137"/>
  <c r="G87" i="137"/>
  <c r="H10" i="166"/>
  <c r="H9" i="166"/>
  <c r="C87" i="137" s="1"/>
  <c r="I8" i="166"/>
  <c r="B87" i="137"/>
  <c r="H86" i="137"/>
  <c r="I86" i="137"/>
  <c r="G86" i="137"/>
  <c r="H10" i="165"/>
  <c r="H9" i="165"/>
  <c r="C86" i="137" s="1"/>
  <c r="I8" i="165"/>
  <c r="B86" i="137" s="1"/>
  <c r="H85" i="137"/>
  <c r="I85" i="137"/>
  <c r="G85" i="137"/>
  <c r="H10" i="164"/>
  <c r="H9" i="164"/>
  <c r="C85" i="137" s="1"/>
  <c r="I8" i="164"/>
  <c r="B85" i="137" s="1"/>
  <c r="H84" i="137"/>
  <c r="I84" i="137"/>
  <c r="G84" i="137"/>
  <c r="H10" i="163"/>
  <c r="H9" i="163"/>
  <c r="C84" i="137" s="1"/>
  <c r="I8" i="163"/>
  <c r="B84" i="137" s="1"/>
  <c r="H10" i="162"/>
  <c r="H83" i="137"/>
  <c r="I83" i="137"/>
  <c r="G83" i="137"/>
  <c r="H9" i="162"/>
  <c r="C83" i="137" s="1"/>
  <c r="I8" i="162"/>
  <c r="B83" i="137" s="1"/>
  <c r="H82" i="137"/>
  <c r="I82" i="137"/>
  <c r="G82" i="137"/>
  <c r="H10" i="161"/>
  <c r="H9" i="161"/>
  <c r="C82" i="137" s="1"/>
  <c r="I8" i="161"/>
  <c r="B82" i="137" s="1"/>
  <c r="C40" i="166"/>
  <c r="C39" i="166"/>
  <c r="C41" i="166"/>
  <c r="C43" i="166"/>
  <c r="C58" i="166"/>
  <c r="H65" i="166"/>
  <c r="H66" i="166" s="1"/>
  <c r="H72" i="166" s="1"/>
  <c r="H73" i="166" s="1"/>
  <c r="C10" i="166"/>
  <c r="A72" i="166" s="1"/>
  <c r="A73" i="166" s="1"/>
  <c r="C11" i="166"/>
  <c r="B72" i="166" s="1"/>
  <c r="B73" i="166" s="1"/>
  <c r="C42" i="166"/>
  <c r="B53" i="166"/>
  <c r="E48" i="166"/>
  <c r="D48" i="166"/>
  <c r="C48" i="166"/>
  <c r="I47" i="166"/>
  <c r="C13" i="166"/>
  <c r="G15" i="166"/>
  <c r="C66" i="166" s="1"/>
  <c r="H11" i="166"/>
  <c r="C63" i="166" s="1"/>
  <c r="C15" i="166"/>
  <c r="C14" i="166"/>
  <c r="C64" i="166" s="1"/>
  <c r="C12" i="166"/>
  <c r="C60" i="166" s="1"/>
  <c r="H40" i="166"/>
  <c r="H39" i="166"/>
  <c r="H41" i="166"/>
  <c r="G40" i="166"/>
  <c r="G39" i="166"/>
  <c r="G41" i="166"/>
  <c r="F40" i="166"/>
  <c r="F39" i="166"/>
  <c r="F41" i="166"/>
  <c r="E40" i="166"/>
  <c r="E39" i="166"/>
  <c r="E41" i="166"/>
  <c r="D40" i="166"/>
  <c r="D39" i="166"/>
  <c r="D41" i="166"/>
  <c r="J15" i="166"/>
  <c r="I14" i="166"/>
  <c r="G14" i="166"/>
  <c r="D9" i="166"/>
  <c r="B9" i="166"/>
  <c r="G8" i="166"/>
  <c r="D8" i="166"/>
  <c r="B8" i="166"/>
  <c r="I7" i="166"/>
  <c r="G7" i="166"/>
  <c r="D7" i="166"/>
  <c r="B7" i="166"/>
  <c r="H4" i="166"/>
  <c r="G4" i="166"/>
  <c r="F4" i="166"/>
  <c r="E4" i="166"/>
  <c r="D4" i="166"/>
  <c r="C4" i="166"/>
  <c r="B4" i="166"/>
  <c r="A4" i="166"/>
  <c r="C40" i="165"/>
  <c r="C39" i="165"/>
  <c r="C41" i="165"/>
  <c r="C43" i="165"/>
  <c r="C58" i="165"/>
  <c r="H65" i="165"/>
  <c r="H66" i="165" s="1"/>
  <c r="H72" i="165" s="1"/>
  <c r="H73" i="165" s="1"/>
  <c r="C10" i="165"/>
  <c r="A72" i="165" s="1"/>
  <c r="A73" i="165" s="1"/>
  <c r="C11" i="165"/>
  <c r="B72" i="165"/>
  <c r="B73" i="165" s="1"/>
  <c r="C42" i="165"/>
  <c r="B53" i="165"/>
  <c r="E48" i="165"/>
  <c r="D48" i="165"/>
  <c r="C48" i="165"/>
  <c r="I47" i="165"/>
  <c r="C13" i="165"/>
  <c r="G15" i="165"/>
  <c r="C66" i="165"/>
  <c r="I48" i="165"/>
  <c r="C62" i="165" s="1"/>
  <c r="H11" i="165"/>
  <c r="C63" i="165" s="1"/>
  <c r="C15" i="165"/>
  <c r="C14" i="165"/>
  <c r="C64" i="165"/>
  <c r="C12" i="165"/>
  <c r="C59" i="165" s="1"/>
  <c r="C61" i="165" s="1"/>
  <c r="H40" i="165"/>
  <c r="H39" i="165"/>
  <c r="H41" i="165"/>
  <c r="G40" i="165"/>
  <c r="G39" i="165"/>
  <c r="G41" i="165"/>
  <c r="F40" i="165"/>
  <c r="F39" i="165"/>
  <c r="F41" i="165"/>
  <c r="E40" i="165"/>
  <c r="E39" i="165"/>
  <c r="E41" i="165"/>
  <c r="D40" i="165"/>
  <c r="D39" i="165"/>
  <c r="D41" i="165"/>
  <c r="J15" i="165"/>
  <c r="I14" i="165"/>
  <c r="G14" i="165"/>
  <c r="D9" i="165"/>
  <c r="B9" i="165"/>
  <c r="G8" i="165"/>
  <c r="D8" i="165"/>
  <c r="B8" i="165"/>
  <c r="I7" i="165"/>
  <c r="G7" i="165"/>
  <c r="D7" i="165"/>
  <c r="B7" i="165"/>
  <c r="H4" i="165"/>
  <c r="G4" i="165"/>
  <c r="F4" i="165"/>
  <c r="E4" i="165"/>
  <c r="D4" i="165"/>
  <c r="C4" i="165"/>
  <c r="B4" i="165"/>
  <c r="A4" i="165"/>
  <c r="C40" i="164"/>
  <c r="C39" i="164"/>
  <c r="C41" i="164"/>
  <c r="C43" i="164"/>
  <c r="C58" i="164"/>
  <c r="H65" i="164"/>
  <c r="H66" i="164" s="1"/>
  <c r="H72" i="164" s="1"/>
  <c r="H73" i="164" s="1"/>
  <c r="C10" i="164"/>
  <c r="A72" i="164"/>
  <c r="C11" i="164"/>
  <c r="B72" i="164" s="1"/>
  <c r="B73" i="164" s="1"/>
  <c r="C42" i="164"/>
  <c r="B53" i="164"/>
  <c r="E48" i="164"/>
  <c r="D48" i="164"/>
  <c r="C48" i="164"/>
  <c r="I47" i="164"/>
  <c r="I48" i="164" s="1"/>
  <c r="C62" i="164" s="1"/>
  <c r="C13" i="164"/>
  <c r="A73" i="164"/>
  <c r="G15" i="164"/>
  <c r="C66" i="164"/>
  <c r="H11" i="164"/>
  <c r="C63" i="164" s="1"/>
  <c r="C15" i="164"/>
  <c r="C14" i="164"/>
  <c r="C64" i="164" s="1"/>
  <c r="C12" i="164"/>
  <c r="C59" i="164" s="1"/>
  <c r="C61" i="164" s="1"/>
  <c r="H40" i="164"/>
  <c r="H39" i="164"/>
  <c r="H41" i="164"/>
  <c r="G40" i="164"/>
  <c r="G39" i="164"/>
  <c r="G41" i="164"/>
  <c r="F40" i="164"/>
  <c r="F39" i="164"/>
  <c r="F41" i="164"/>
  <c r="E40" i="164"/>
  <c r="E39" i="164"/>
  <c r="E41" i="164"/>
  <c r="D40" i="164"/>
  <c r="D39" i="164"/>
  <c r="D41" i="164"/>
  <c r="J15" i="164"/>
  <c r="I14" i="164"/>
  <c r="G14" i="164"/>
  <c r="D9" i="164"/>
  <c r="B9" i="164"/>
  <c r="G8" i="164"/>
  <c r="D8" i="164"/>
  <c r="B8" i="164"/>
  <c r="I7" i="164"/>
  <c r="G7" i="164"/>
  <c r="D7" i="164"/>
  <c r="B7" i="164"/>
  <c r="H4" i="164"/>
  <c r="G4" i="164"/>
  <c r="F4" i="164"/>
  <c r="E4" i="164"/>
  <c r="D4" i="164"/>
  <c r="C4" i="164"/>
  <c r="B4" i="164"/>
  <c r="A4" i="164"/>
  <c r="C40" i="163"/>
  <c r="C39" i="163"/>
  <c r="C41" i="163"/>
  <c r="D40" i="163"/>
  <c r="D39" i="163"/>
  <c r="D41" i="163"/>
  <c r="E40" i="163"/>
  <c r="E39" i="163"/>
  <c r="E41" i="163"/>
  <c r="F40" i="163"/>
  <c r="F39" i="163"/>
  <c r="F41" i="163"/>
  <c r="G40" i="163"/>
  <c r="G39" i="163"/>
  <c r="G41" i="163"/>
  <c r="H40" i="163"/>
  <c r="H39" i="163"/>
  <c r="H41" i="163"/>
  <c r="C43" i="163"/>
  <c r="C58" i="163"/>
  <c r="H65" i="163"/>
  <c r="H66" i="163" s="1"/>
  <c r="H72" i="163" s="1"/>
  <c r="H73" i="163" s="1"/>
  <c r="C10" i="163"/>
  <c r="A72" i="163" s="1"/>
  <c r="A73" i="163" s="1"/>
  <c r="C11" i="163"/>
  <c r="B72" i="163"/>
  <c r="B73" i="163" s="1"/>
  <c r="C42" i="163"/>
  <c r="B53" i="163"/>
  <c r="D53" i="163"/>
  <c r="E48" i="163"/>
  <c r="D48" i="163"/>
  <c r="C48" i="163"/>
  <c r="I47" i="163"/>
  <c r="C13" i="163"/>
  <c r="G15" i="163"/>
  <c r="C66" i="163"/>
  <c r="I48" i="163"/>
  <c r="C62" i="163" s="1"/>
  <c r="H11" i="163"/>
  <c r="C63" i="163" s="1"/>
  <c r="C15" i="163"/>
  <c r="C14" i="163"/>
  <c r="C64" i="163" s="1"/>
  <c r="C12" i="163"/>
  <c r="C60" i="163" s="1"/>
  <c r="C59" i="163"/>
  <c r="C61" i="163" s="1"/>
  <c r="J15" i="163"/>
  <c r="I14" i="163"/>
  <c r="G14" i="163"/>
  <c r="D9" i="163"/>
  <c r="B9" i="163"/>
  <c r="G8" i="163"/>
  <c r="D8" i="163"/>
  <c r="B8" i="163"/>
  <c r="I7" i="163"/>
  <c r="G7" i="163"/>
  <c r="D7" i="163"/>
  <c r="B7" i="163"/>
  <c r="H4" i="163"/>
  <c r="G4" i="163"/>
  <c r="F4" i="163"/>
  <c r="E4" i="163"/>
  <c r="D4" i="163"/>
  <c r="C4" i="163"/>
  <c r="B4" i="163"/>
  <c r="A4" i="163"/>
  <c r="C40" i="162"/>
  <c r="C39" i="162"/>
  <c r="C41" i="162"/>
  <c r="C43" i="162"/>
  <c r="C58" i="162"/>
  <c r="H65" i="162"/>
  <c r="H66" i="162" s="1"/>
  <c r="H72" i="162" s="1"/>
  <c r="H73" i="162" s="1"/>
  <c r="C10" i="162"/>
  <c r="A72" i="162"/>
  <c r="A73" i="162" s="1"/>
  <c r="C11" i="162"/>
  <c r="B72" i="162" s="1"/>
  <c r="B73" i="162" s="1"/>
  <c r="C42" i="162"/>
  <c r="B53" i="162"/>
  <c r="E48" i="162"/>
  <c r="D48" i="162"/>
  <c r="C48" i="162"/>
  <c r="I47" i="162"/>
  <c r="C13" i="162"/>
  <c r="G15" i="162"/>
  <c r="C66" i="162"/>
  <c r="I48" i="162"/>
  <c r="C62" i="162" s="1"/>
  <c r="H11" i="162"/>
  <c r="C63" i="162" s="1"/>
  <c r="C15" i="162"/>
  <c r="C14" i="162"/>
  <c r="C64" i="162"/>
  <c r="C12" i="162"/>
  <c r="C59" i="162" s="1"/>
  <c r="C61" i="162" s="1"/>
  <c r="H40" i="162"/>
  <c r="H39" i="162"/>
  <c r="H41" i="162"/>
  <c r="G40" i="162"/>
  <c r="G39" i="162"/>
  <c r="G41" i="162"/>
  <c r="F40" i="162"/>
  <c r="F39" i="162"/>
  <c r="F41" i="162"/>
  <c r="E40" i="162"/>
  <c r="E39" i="162"/>
  <c r="E41" i="162"/>
  <c r="D40" i="162"/>
  <c r="D39" i="162"/>
  <c r="D41" i="162"/>
  <c r="J15" i="162"/>
  <c r="I14" i="162"/>
  <c r="G14" i="162"/>
  <c r="D9" i="162"/>
  <c r="B9" i="162"/>
  <c r="G8" i="162"/>
  <c r="D8" i="162"/>
  <c r="B8" i="162"/>
  <c r="I7" i="162"/>
  <c r="G7" i="162"/>
  <c r="D7" i="162"/>
  <c r="B7" i="162"/>
  <c r="H4" i="162"/>
  <c r="G4" i="162"/>
  <c r="F4" i="162"/>
  <c r="E4" i="162"/>
  <c r="D4" i="162"/>
  <c r="C4" i="162"/>
  <c r="B4" i="162"/>
  <c r="A4" i="162"/>
  <c r="C40" i="161"/>
  <c r="C39" i="161"/>
  <c r="C41" i="161"/>
  <c r="D40" i="161"/>
  <c r="D39" i="161"/>
  <c r="D41" i="161"/>
  <c r="E40" i="161"/>
  <c r="E39" i="161"/>
  <c r="E41" i="161"/>
  <c r="F40" i="161"/>
  <c r="F39" i="161"/>
  <c r="F41" i="161"/>
  <c r="G40" i="161"/>
  <c r="G39" i="161"/>
  <c r="G41" i="161"/>
  <c r="H40" i="161"/>
  <c r="H39" i="161"/>
  <c r="H41" i="161"/>
  <c r="C43" i="161"/>
  <c r="C58" i="161"/>
  <c r="H65" i="161"/>
  <c r="H66" i="161" s="1"/>
  <c r="H72" i="161" s="1"/>
  <c r="H73" i="161" s="1"/>
  <c r="C10" i="161"/>
  <c r="A72" i="161"/>
  <c r="C11" i="161"/>
  <c r="B72" i="161"/>
  <c r="B73" i="161" s="1"/>
  <c r="C42" i="161"/>
  <c r="B53" i="161"/>
  <c r="D53" i="161"/>
  <c r="E48" i="161"/>
  <c r="D48" i="161"/>
  <c r="C48" i="161"/>
  <c r="I47" i="161"/>
  <c r="C13" i="161"/>
  <c r="A73" i="161"/>
  <c r="G15" i="161"/>
  <c r="C66" i="161"/>
  <c r="I48" i="161"/>
  <c r="C62" i="161" s="1"/>
  <c r="H11" i="161"/>
  <c r="C63" i="161" s="1"/>
  <c r="C15" i="161"/>
  <c r="C14" i="161"/>
  <c r="C64" i="161" s="1"/>
  <c r="C12" i="161"/>
  <c r="C60" i="161" s="1"/>
  <c r="C59" i="161"/>
  <c r="C61" i="161" s="1"/>
  <c r="J15" i="161"/>
  <c r="I14" i="161"/>
  <c r="G14" i="161"/>
  <c r="D9" i="161"/>
  <c r="B9" i="161"/>
  <c r="G8" i="161"/>
  <c r="D8" i="161"/>
  <c r="B8" i="161"/>
  <c r="I7" i="161"/>
  <c r="G7" i="161"/>
  <c r="D7" i="161"/>
  <c r="B7" i="161"/>
  <c r="H4" i="161"/>
  <c r="G4" i="161"/>
  <c r="F4" i="161"/>
  <c r="E4" i="161"/>
  <c r="D4" i="161"/>
  <c r="C4" i="161"/>
  <c r="B4" i="161"/>
  <c r="A4" i="161"/>
  <c r="H81" i="137"/>
  <c r="I81" i="137"/>
  <c r="G81" i="137"/>
  <c r="H10" i="160"/>
  <c r="H9" i="160"/>
  <c r="C81" i="137" s="1"/>
  <c r="I8" i="160"/>
  <c r="B81" i="137" s="1"/>
  <c r="H80" i="137"/>
  <c r="I80" i="137"/>
  <c r="G80" i="137"/>
  <c r="H10" i="159"/>
  <c r="H9" i="159"/>
  <c r="C80" i="137" s="1"/>
  <c r="I8" i="159"/>
  <c r="B80" i="137" s="1"/>
  <c r="I79" i="137"/>
  <c r="H79" i="137"/>
  <c r="G79" i="137"/>
  <c r="H10" i="158"/>
  <c r="H9" i="158"/>
  <c r="C79" i="137" s="1"/>
  <c r="I8" i="158"/>
  <c r="B79" i="137" s="1"/>
  <c r="I78" i="137"/>
  <c r="H78" i="137"/>
  <c r="G78" i="137"/>
  <c r="H10" i="157"/>
  <c r="H9" i="157"/>
  <c r="C78" i="137" s="1"/>
  <c r="I8" i="157"/>
  <c r="B78" i="137" s="1"/>
  <c r="I77" i="137"/>
  <c r="H77" i="137"/>
  <c r="G77" i="137"/>
  <c r="H10" i="156"/>
  <c r="H9" i="156"/>
  <c r="C77" i="137" s="1"/>
  <c r="I8" i="156"/>
  <c r="B77" i="137" s="1"/>
  <c r="I76" i="137"/>
  <c r="H76" i="137"/>
  <c r="G76" i="137"/>
  <c r="H10" i="155"/>
  <c r="H9" i="155"/>
  <c r="C76" i="137" s="1"/>
  <c r="I8" i="155"/>
  <c r="B76" i="137" s="1"/>
  <c r="I75" i="137"/>
  <c r="H75" i="137"/>
  <c r="G75" i="137"/>
  <c r="H10" i="154"/>
  <c r="H9" i="154"/>
  <c r="C75" i="137" s="1"/>
  <c r="I8" i="154"/>
  <c r="B75" i="137" s="1"/>
  <c r="I74" i="137"/>
  <c r="H74" i="137"/>
  <c r="G74" i="137"/>
  <c r="H10" i="153"/>
  <c r="H9" i="153"/>
  <c r="C74" i="137" s="1"/>
  <c r="I8" i="153"/>
  <c r="B74" i="137" s="1"/>
  <c r="I73" i="137"/>
  <c r="H73" i="137"/>
  <c r="G73" i="137"/>
  <c r="H10" i="152"/>
  <c r="H9" i="152"/>
  <c r="C73" i="137" s="1"/>
  <c r="I8" i="152"/>
  <c r="B73" i="137" s="1"/>
  <c r="I72" i="137"/>
  <c r="H72" i="137"/>
  <c r="G72" i="137"/>
  <c r="H10" i="151"/>
  <c r="H9" i="151"/>
  <c r="C72" i="137" s="1"/>
  <c r="I8" i="151"/>
  <c r="B72" i="137" s="1"/>
  <c r="I71" i="137"/>
  <c r="H71" i="137"/>
  <c r="G71" i="137"/>
  <c r="H10" i="140"/>
  <c r="H9" i="140"/>
  <c r="C71" i="137" s="1"/>
  <c r="I8" i="140"/>
  <c r="B71" i="137" s="1"/>
  <c r="C40" i="160"/>
  <c r="C39" i="160"/>
  <c r="C41" i="160"/>
  <c r="C43" i="160"/>
  <c r="C58" i="160"/>
  <c r="H65" i="160"/>
  <c r="H66" i="160" s="1"/>
  <c r="H72" i="160" s="1"/>
  <c r="H73" i="160" s="1"/>
  <c r="C10" i="160"/>
  <c r="A72" i="160" s="1"/>
  <c r="A73" i="160" s="1"/>
  <c r="C11" i="160"/>
  <c r="B72" i="160" s="1"/>
  <c r="B73" i="160" s="1"/>
  <c r="C42" i="160"/>
  <c r="B53" i="160"/>
  <c r="E48" i="160"/>
  <c r="D48" i="160"/>
  <c r="C48" i="160"/>
  <c r="I47" i="160"/>
  <c r="C13" i="160"/>
  <c r="G15" i="160"/>
  <c r="C66" i="160"/>
  <c r="I48" i="160"/>
  <c r="C62" i="160" s="1"/>
  <c r="H11" i="160"/>
  <c r="C63" i="160" s="1"/>
  <c r="C15" i="160"/>
  <c r="C14" i="160"/>
  <c r="C64" i="160" s="1"/>
  <c r="C12" i="160"/>
  <c r="C59" i="160" s="1"/>
  <c r="C61" i="160" s="1"/>
  <c r="H40" i="160"/>
  <c r="H39" i="160"/>
  <c r="H41" i="160"/>
  <c r="G40" i="160"/>
  <c r="G39" i="160"/>
  <c r="G41" i="160"/>
  <c r="F40" i="160"/>
  <c r="F39" i="160"/>
  <c r="F41" i="160"/>
  <c r="E40" i="160"/>
  <c r="E39" i="160"/>
  <c r="E41" i="160"/>
  <c r="D40" i="160"/>
  <c r="D39" i="160"/>
  <c r="D41" i="160"/>
  <c r="J15" i="160"/>
  <c r="I14" i="160"/>
  <c r="G14" i="160"/>
  <c r="D9" i="160"/>
  <c r="B9" i="160"/>
  <c r="G8" i="160"/>
  <c r="D8" i="160"/>
  <c r="B8" i="160"/>
  <c r="I7" i="160"/>
  <c r="G7" i="160"/>
  <c r="D7" i="160"/>
  <c r="B7" i="160"/>
  <c r="H4" i="160"/>
  <c r="G4" i="160"/>
  <c r="F4" i="160"/>
  <c r="E4" i="160"/>
  <c r="D4" i="160"/>
  <c r="C4" i="160"/>
  <c r="B4" i="160"/>
  <c r="A4" i="160"/>
  <c r="C40" i="159"/>
  <c r="C39" i="159"/>
  <c r="C41" i="159"/>
  <c r="C43" i="159"/>
  <c r="C58" i="159"/>
  <c r="H65" i="159"/>
  <c r="H66" i="159" s="1"/>
  <c r="H72" i="159" s="1"/>
  <c r="H73" i="159" s="1"/>
  <c r="C10" i="159"/>
  <c r="A72" i="159" s="1"/>
  <c r="A73" i="159" s="1"/>
  <c r="C11" i="159"/>
  <c r="B72" i="159" s="1"/>
  <c r="B73" i="159" s="1"/>
  <c r="C42" i="159"/>
  <c r="B53" i="159"/>
  <c r="E48" i="159"/>
  <c r="D48" i="159"/>
  <c r="C48" i="159"/>
  <c r="I47" i="159"/>
  <c r="C13" i="159"/>
  <c r="G15" i="159"/>
  <c r="C66" i="159"/>
  <c r="I48" i="159"/>
  <c r="C62" i="159" s="1"/>
  <c r="H11" i="159"/>
  <c r="C63" i="159" s="1"/>
  <c r="C15" i="159"/>
  <c r="C14" i="159"/>
  <c r="C64" i="159"/>
  <c r="C12" i="159"/>
  <c r="C59" i="159"/>
  <c r="C61" i="159" s="1"/>
  <c r="C60" i="159"/>
  <c r="H40" i="159"/>
  <c r="H39" i="159"/>
  <c r="H41" i="159"/>
  <c r="G40" i="159"/>
  <c r="G39" i="159"/>
  <c r="G41" i="159"/>
  <c r="F40" i="159"/>
  <c r="F39" i="159"/>
  <c r="F41" i="159"/>
  <c r="E40" i="159"/>
  <c r="E39" i="159"/>
  <c r="E41" i="159"/>
  <c r="D40" i="159"/>
  <c r="D39" i="159"/>
  <c r="D41" i="159"/>
  <c r="J15" i="159"/>
  <c r="I14" i="159"/>
  <c r="G14" i="159"/>
  <c r="D9" i="159"/>
  <c r="B9" i="159"/>
  <c r="G8" i="159"/>
  <c r="D8" i="159"/>
  <c r="B8" i="159"/>
  <c r="I7" i="159"/>
  <c r="G7" i="159"/>
  <c r="D7" i="159"/>
  <c r="B7" i="159"/>
  <c r="H4" i="159"/>
  <c r="G4" i="159"/>
  <c r="F4" i="159"/>
  <c r="E4" i="159"/>
  <c r="D4" i="159"/>
  <c r="C4" i="159"/>
  <c r="B4" i="159"/>
  <c r="A4" i="159"/>
  <c r="C40" i="158"/>
  <c r="C39" i="158"/>
  <c r="C41" i="158"/>
  <c r="C43" i="158"/>
  <c r="C58" i="158"/>
  <c r="H65" i="158"/>
  <c r="H66" i="158" s="1"/>
  <c r="H72" i="158" s="1"/>
  <c r="H73" i="158" s="1"/>
  <c r="C10" i="158"/>
  <c r="A72" i="158"/>
  <c r="A73" i="158" s="1"/>
  <c r="C11" i="158"/>
  <c r="B72" i="158"/>
  <c r="B73" i="158" s="1"/>
  <c r="C42" i="158"/>
  <c r="B53" i="158"/>
  <c r="D53" i="158"/>
  <c r="E48" i="158"/>
  <c r="D48" i="158"/>
  <c r="C48" i="158"/>
  <c r="I47" i="158"/>
  <c r="C13" i="158"/>
  <c r="G15" i="158"/>
  <c r="C66" i="158"/>
  <c r="I48" i="158"/>
  <c r="C62" i="158" s="1"/>
  <c r="H11" i="158"/>
  <c r="C63" i="158" s="1"/>
  <c r="C15" i="158"/>
  <c r="C14" i="158"/>
  <c r="C64" i="158"/>
  <c r="C12" i="158"/>
  <c r="C59" i="158" s="1"/>
  <c r="C61" i="158" s="1"/>
  <c r="C60" i="158"/>
  <c r="H40" i="158"/>
  <c r="H39" i="158"/>
  <c r="H41" i="158"/>
  <c r="G40" i="158"/>
  <c r="G39" i="158"/>
  <c r="G41" i="158"/>
  <c r="F40" i="158"/>
  <c r="F39" i="158"/>
  <c r="F41" i="158"/>
  <c r="E40" i="158"/>
  <c r="E39" i="158"/>
  <c r="E41" i="158"/>
  <c r="D40" i="158"/>
  <c r="D39" i="158"/>
  <c r="D41" i="158"/>
  <c r="J15" i="158"/>
  <c r="I14" i="158"/>
  <c r="G14" i="158"/>
  <c r="D9" i="158"/>
  <c r="B9" i="158"/>
  <c r="G8" i="158"/>
  <c r="D8" i="158"/>
  <c r="B8" i="158"/>
  <c r="I7" i="158"/>
  <c r="G7" i="158"/>
  <c r="D7" i="158"/>
  <c r="B7" i="158"/>
  <c r="H4" i="158"/>
  <c r="G4" i="158"/>
  <c r="F4" i="158"/>
  <c r="E4" i="158"/>
  <c r="D4" i="158"/>
  <c r="C4" i="158"/>
  <c r="B4" i="158"/>
  <c r="A4" i="158"/>
  <c r="C40" i="157"/>
  <c r="C39" i="157"/>
  <c r="C41" i="157"/>
  <c r="C43" i="157"/>
  <c r="C58" i="157"/>
  <c r="H65" i="157"/>
  <c r="H66" i="157" s="1"/>
  <c r="H72" i="157" s="1"/>
  <c r="H73" i="157" s="1"/>
  <c r="C10" i="157"/>
  <c r="A72" i="157"/>
  <c r="A73" i="157" s="1"/>
  <c r="C11" i="157"/>
  <c r="B72" i="157" s="1"/>
  <c r="B73" i="157" s="1"/>
  <c r="C42" i="157"/>
  <c r="B53" i="157"/>
  <c r="D53" i="157"/>
  <c r="E48" i="157"/>
  <c r="D48" i="157"/>
  <c r="C48" i="157"/>
  <c r="I47" i="157"/>
  <c r="I48" i="157" s="1"/>
  <c r="C62" i="157" s="1"/>
  <c r="C13" i="157"/>
  <c r="G15" i="157"/>
  <c r="C66" i="157"/>
  <c r="H11" i="157"/>
  <c r="C63" i="157" s="1"/>
  <c r="C15" i="157"/>
  <c r="C14" i="157"/>
  <c r="C64" i="157"/>
  <c r="C12" i="157"/>
  <c r="C59" i="157" s="1"/>
  <c r="C61" i="157" s="1"/>
  <c r="C60" i="157"/>
  <c r="H40" i="157"/>
  <c r="H39" i="157"/>
  <c r="H41" i="157"/>
  <c r="G40" i="157"/>
  <c r="G39" i="157"/>
  <c r="G41" i="157"/>
  <c r="F40" i="157"/>
  <c r="F39" i="157"/>
  <c r="F41" i="157"/>
  <c r="E40" i="157"/>
  <c r="E39" i="157"/>
  <c r="E41" i="157"/>
  <c r="D40" i="157"/>
  <c r="D39" i="157"/>
  <c r="D41" i="157"/>
  <c r="J15" i="157"/>
  <c r="I14" i="157"/>
  <c r="G14" i="157"/>
  <c r="D9" i="157"/>
  <c r="B9" i="157"/>
  <c r="G8" i="157"/>
  <c r="D8" i="157"/>
  <c r="B8" i="157"/>
  <c r="I7" i="157"/>
  <c r="G7" i="157"/>
  <c r="D7" i="157"/>
  <c r="B7" i="157"/>
  <c r="H4" i="157"/>
  <c r="G4" i="157"/>
  <c r="F4" i="157"/>
  <c r="E4" i="157"/>
  <c r="D4" i="157"/>
  <c r="C4" i="157"/>
  <c r="B4" i="157"/>
  <c r="A4" i="157"/>
  <c r="C40" i="156"/>
  <c r="C39" i="156"/>
  <c r="C41" i="156"/>
  <c r="C43" i="156"/>
  <c r="C58" i="156"/>
  <c r="H65" i="156"/>
  <c r="H66" i="156" s="1"/>
  <c r="H72" i="156" s="1"/>
  <c r="H73" i="156" s="1"/>
  <c r="C10" i="156"/>
  <c r="A72" i="156"/>
  <c r="A73" i="156" s="1"/>
  <c r="C11" i="156"/>
  <c r="B72" i="156" s="1"/>
  <c r="B73" i="156" s="1"/>
  <c r="C42" i="156"/>
  <c r="B53" i="156"/>
  <c r="D53" i="156"/>
  <c r="E48" i="156"/>
  <c r="D48" i="156"/>
  <c r="C48" i="156"/>
  <c r="I47" i="156"/>
  <c r="C13" i="156"/>
  <c r="G15" i="156"/>
  <c r="C66" i="156"/>
  <c r="I48" i="156"/>
  <c r="C62" i="156" s="1"/>
  <c r="H11" i="156"/>
  <c r="C63" i="156" s="1"/>
  <c r="C15" i="156"/>
  <c r="C14" i="156"/>
  <c r="C64" i="156"/>
  <c r="C12" i="156"/>
  <c r="C59" i="156" s="1"/>
  <c r="C61" i="156" s="1"/>
  <c r="C60" i="156"/>
  <c r="H40" i="156"/>
  <c r="H39" i="156"/>
  <c r="H41" i="156"/>
  <c r="G40" i="156"/>
  <c r="G39" i="156"/>
  <c r="G41" i="156"/>
  <c r="F40" i="156"/>
  <c r="F39" i="156"/>
  <c r="F41" i="156"/>
  <c r="E40" i="156"/>
  <c r="E39" i="156"/>
  <c r="E41" i="156"/>
  <c r="D40" i="156"/>
  <c r="D39" i="156"/>
  <c r="D41" i="156"/>
  <c r="J15" i="156"/>
  <c r="I14" i="156"/>
  <c r="G14" i="156"/>
  <c r="D9" i="156"/>
  <c r="B9" i="156"/>
  <c r="G8" i="156"/>
  <c r="D8" i="156"/>
  <c r="B8" i="156"/>
  <c r="I7" i="156"/>
  <c r="G7" i="156"/>
  <c r="D7" i="156"/>
  <c r="B7" i="156"/>
  <c r="H4" i="156"/>
  <c r="G4" i="156"/>
  <c r="F4" i="156"/>
  <c r="E4" i="156"/>
  <c r="D4" i="156"/>
  <c r="C4" i="156"/>
  <c r="B4" i="156"/>
  <c r="A4" i="156"/>
  <c r="C40" i="155"/>
  <c r="C39" i="155"/>
  <c r="C41" i="155"/>
  <c r="C43" i="155"/>
  <c r="C58" i="155"/>
  <c r="H65" i="155"/>
  <c r="H66" i="155" s="1"/>
  <c r="H72" i="155" s="1"/>
  <c r="H73" i="155" s="1"/>
  <c r="C10" i="155"/>
  <c r="A72" i="155"/>
  <c r="A73" i="155" s="1"/>
  <c r="C11" i="155"/>
  <c r="B72" i="155" s="1"/>
  <c r="B73" i="155" s="1"/>
  <c r="C42" i="155"/>
  <c r="B53" i="155"/>
  <c r="D53" i="155"/>
  <c r="E48" i="155"/>
  <c r="D48" i="155"/>
  <c r="C48" i="155"/>
  <c r="I47" i="155"/>
  <c r="I48" i="155" s="1"/>
  <c r="C62" i="155" s="1"/>
  <c r="C13" i="155"/>
  <c r="G15" i="155"/>
  <c r="C66" i="155"/>
  <c r="H11" i="155"/>
  <c r="C63" i="155" s="1"/>
  <c r="C15" i="155"/>
  <c r="C14" i="155"/>
  <c r="C64" i="155"/>
  <c r="C12" i="155"/>
  <c r="C59" i="155" s="1"/>
  <c r="C61" i="155" s="1"/>
  <c r="C60" i="155"/>
  <c r="H40" i="155"/>
  <c r="H39" i="155"/>
  <c r="H41" i="155"/>
  <c r="G40" i="155"/>
  <c r="G39" i="155"/>
  <c r="G41" i="155"/>
  <c r="F40" i="155"/>
  <c r="F39" i="155"/>
  <c r="F41" i="155"/>
  <c r="E40" i="155"/>
  <c r="E39" i="155"/>
  <c r="E41" i="155"/>
  <c r="D40" i="155"/>
  <c r="D39" i="155"/>
  <c r="D41" i="155"/>
  <c r="J15" i="155"/>
  <c r="I14" i="155"/>
  <c r="G14" i="155"/>
  <c r="D9" i="155"/>
  <c r="B9" i="155"/>
  <c r="G8" i="155"/>
  <c r="D8" i="155"/>
  <c r="B8" i="155"/>
  <c r="I7" i="155"/>
  <c r="G7" i="155"/>
  <c r="D7" i="155"/>
  <c r="B7" i="155"/>
  <c r="H4" i="155"/>
  <c r="G4" i="155"/>
  <c r="F4" i="155"/>
  <c r="E4" i="155"/>
  <c r="D4" i="155"/>
  <c r="C4" i="155"/>
  <c r="B4" i="155"/>
  <c r="A4" i="155"/>
  <c r="C40" i="154"/>
  <c r="C39" i="154"/>
  <c r="C41" i="154"/>
  <c r="C43" i="154"/>
  <c r="C58" i="154"/>
  <c r="H65" i="154"/>
  <c r="H66" i="154" s="1"/>
  <c r="H72" i="154" s="1"/>
  <c r="H73" i="154" s="1"/>
  <c r="C10" i="154"/>
  <c r="A72" i="154"/>
  <c r="A73" i="154" s="1"/>
  <c r="C11" i="154"/>
  <c r="B72" i="154" s="1"/>
  <c r="B73" i="154" s="1"/>
  <c r="C42" i="154"/>
  <c r="B53" i="154"/>
  <c r="D53" i="154"/>
  <c r="E48" i="154"/>
  <c r="D48" i="154"/>
  <c r="C48" i="154"/>
  <c r="I47" i="154"/>
  <c r="C13" i="154"/>
  <c r="G15" i="154"/>
  <c r="C66" i="154"/>
  <c r="I48" i="154"/>
  <c r="C62" i="154" s="1"/>
  <c r="H11" i="154"/>
  <c r="C63" i="154" s="1"/>
  <c r="C15" i="154"/>
  <c r="C14" i="154"/>
  <c r="C64" i="154" s="1"/>
  <c r="C12" i="154"/>
  <c r="C59" i="154"/>
  <c r="C61" i="154"/>
  <c r="C60" i="154"/>
  <c r="H40" i="154"/>
  <c r="H39" i="154"/>
  <c r="H41" i="154"/>
  <c r="G40" i="154"/>
  <c r="G39" i="154"/>
  <c r="G41" i="154"/>
  <c r="F40" i="154"/>
  <c r="F39" i="154"/>
  <c r="F41" i="154"/>
  <c r="E40" i="154"/>
  <c r="E39" i="154"/>
  <c r="E41" i="154"/>
  <c r="D40" i="154"/>
  <c r="D39" i="154"/>
  <c r="D41" i="154"/>
  <c r="J15" i="154"/>
  <c r="I14" i="154"/>
  <c r="G14" i="154"/>
  <c r="D9" i="154"/>
  <c r="B9" i="154"/>
  <c r="G8" i="154"/>
  <c r="D8" i="154"/>
  <c r="B8" i="154"/>
  <c r="I7" i="154"/>
  <c r="G7" i="154"/>
  <c r="D7" i="154"/>
  <c r="B7" i="154"/>
  <c r="H4" i="154"/>
  <c r="G4" i="154"/>
  <c r="F4" i="154"/>
  <c r="E4" i="154"/>
  <c r="D4" i="154"/>
  <c r="C4" i="154"/>
  <c r="B4" i="154"/>
  <c r="A4" i="154"/>
  <c r="C40" i="153"/>
  <c r="C39" i="153"/>
  <c r="C41" i="153"/>
  <c r="C43" i="153"/>
  <c r="C58" i="153"/>
  <c r="H65" i="153"/>
  <c r="H66" i="153" s="1"/>
  <c r="H72" i="153" s="1"/>
  <c r="H73" i="153" s="1"/>
  <c r="C10" i="153"/>
  <c r="A72" i="153" s="1"/>
  <c r="A73" i="153" s="1"/>
  <c r="C11" i="153"/>
  <c r="B72" i="153"/>
  <c r="C42" i="153"/>
  <c r="B53" i="153"/>
  <c r="E48" i="153"/>
  <c r="D48" i="153"/>
  <c r="C48" i="153"/>
  <c r="I47" i="153"/>
  <c r="I48" i="153" s="1"/>
  <c r="C62" i="153" s="1"/>
  <c r="C13" i="153"/>
  <c r="B73" i="153"/>
  <c r="G15" i="153"/>
  <c r="C66" i="153"/>
  <c r="H11" i="153"/>
  <c r="C63" i="153" s="1"/>
  <c r="C15" i="153"/>
  <c r="C14" i="153"/>
  <c r="C64" i="153" s="1"/>
  <c r="C12" i="153"/>
  <c r="C59" i="153" s="1"/>
  <c r="C61" i="153" s="1"/>
  <c r="C60" i="153"/>
  <c r="H40" i="153"/>
  <c r="H39" i="153"/>
  <c r="H41" i="153"/>
  <c r="G40" i="153"/>
  <c r="G39" i="153"/>
  <c r="G41" i="153"/>
  <c r="F40" i="153"/>
  <c r="F39" i="153"/>
  <c r="F41" i="153"/>
  <c r="E40" i="153"/>
  <c r="E39" i="153"/>
  <c r="E41" i="153"/>
  <c r="D40" i="153"/>
  <c r="D39" i="153"/>
  <c r="D41" i="153"/>
  <c r="J15" i="153"/>
  <c r="I14" i="153"/>
  <c r="G14" i="153"/>
  <c r="D9" i="153"/>
  <c r="B9" i="153"/>
  <c r="G8" i="153"/>
  <c r="D8" i="153"/>
  <c r="B8" i="153"/>
  <c r="I7" i="153"/>
  <c r="G7" i="153"/>
  <c r="D7" i="153"/>
  <c r="B7" i="153"/>
  <c r="H4" i="153"/>
  <c r="G4" i="153"/>
  <c r="F4" i="153"/>
  <c r="E4" i="153"/>
  <c r="D4" i="153"/>
  <c r="C4" i="153"/>
  <c r="B4" i="153"/>
  <c r="A4" i="153"/>
  <c r="C40" i="152"/>
  <c r="C39" i="152"/>
  <c r="C41" i="152"/>
  <c r="C43" i="152"/>
  <c r="C58" i="152"/>
  <c r="H65" i="152"/>
  <c r="H66" i="152" s="1"/>
  <c r="H72" i="152" s="1"/>
  <c r="H73" i="152" s="1"/>
  <c r="C10" i="152"/>
  <c r="A72" i="152" s="1"/>
  <c r="A73" i="152" s="1"/>
  <c r="C11" i="152"/>
  <c r="B72" i="152" s="1"/>
  <c r="B73" i="152" s="1"/>
  <c r="C42" i="152"/>
  <c r="B53" i="152"/>
  <c r="E48" i="152"/>
  <c r="D48" i="152"/>
  <c r="C48" i="152"/>
  <c r="I47" i="152"/>
  <c r="C13" i="152"/>
  <c r="G15" i="152"/>
  <c r="C66" i="152"/>
  <c r="I48" i="152"/>
  <c r="C62" i="152" s="1"/>
  <c r="H11" i="152"/>
  <c r="C63" i="152" s="1"/>
  <c r="C15" i="152"/>
  <c r="C14" i="152"/>
  <c r="C64" i="152" s="1"/>
  <c r="C12" i="152"/>
  <c r="C59" i="152"/>
  <c r="C61" i="152" s="1"/>
  <c r="C60" i="152"/>
  <c r="H40" i="152"/>
  <c r="H39" i="152"/>
  <c r="H41" i="152"/>
  <c r="G40" i="152"/>
  <c r="G39" i="152"/>
  <c r="G41" i="152"/>
  <c r="F40" i="152"/>
  <c r="F39" i="152"/>
  <c r="F41" i="152"/>
  <c r="E40" i="152"/>
  <c r="E39" i="152"/>
  <c r="E41" i="152"/>
  <c r="D40" i="152"/>
  <c r="D39" i="152"/>
  <c r="D41" i="152"/>
  <c r="J15" i="152"/>
  <c r="I14" i="152"/>
  <c r="G14" i="152"/>
  <c r="D9" i="152"/>
  <c r="B9" i="152"/>
  <c r="G8" i="152"/>
  <c r="D8" i="152"/>
  <c r="B8" i="152"/>
  <c r="I7" i="152"/>
  <c r="G7" i="152"/>
  <c r="D7" i="152"/>
  <c r="B7" i="152"/>
  <c r="H4" i="152"/>
  <c r="G4" i="152"/>
  <c r="F4" i="152"/>
  <c r="E4" i="152"/>
  <c r="D4" i="152"/>
  <c r="C4" i="152"/>
  <c r="B4" i="152"/>
  <c r="A4" i="152"/>
  <c r="C40" i="151"/>
  <c r="C39" i="151"/>
  <c r="C41" i="151"/>
  <c r="C43" i="151"/>
  <c r="C58" i="151"/>
  <c r="H65" i="151"/>
  <c r="H66" i="151" s="1"/>
  <c r="H72" i="151" s="1"/>
  <c r="H73" i="151" s="1"/>
  <c r="C10" i="151"/>
  <c r="A72" i="151" s="1"/>
  <c r="A73" i="151" s="1"/>
  <c r="C11" i="151"/>
  <c r="B72" i="151"/>
  <c r="B73" i="151" s="1"/>
  <c r="C42" i="151"/>
  <c r="B53" i="151"/>
  <c r="E48" i="151"/>
  <c r="D48" i="151"/>
  <c r="C48" i="151"/>
  <c r="I47" i="151"/>
  <c r="I48" i="151" s="1"/>
  <c r="C62" i="151" s="1"/>
  <c r="C13" i="151"/>
  <c r="G15" i="151"/>
  <c r="C66" i="151"/>
  <c r="H11" i="151"/>
  <c r="C63" i="151" s="1"/>
  <c r="C15" i="151"/>
  <c r="C14" i="151"/>
  <c r="C64" i="151" s="1"/>
  <c r="C12" i="151"/>
  <c r="C59" i="151" s="1"/>
  <c r="C61" i="151" s="1"/>
  <c r="H40" i="151"/>
  <c r="H39" i="151"/>
  <c r="H41" i="151"/>
  <c r="G40" i="151"/>
  <c r="G39" i="151"/>
  <c r="G41" i="151"/>
  <c r="F40" i="151"/>
  <c r="F39" i="151"/>
  <c r="F41" i="151"/>
  <c r="E40" i="151"/>
  <c r="E39" i="151"/>
  <c r="E41" i="151"/>
  <c r="D40" i="151"/>
  <c r="D39" i="151"/>
  <c r="D41" i="151"/>
  <c r="J15" i="151"/>
  <c r="I14" i="151"/>
  <c r="G14" i="151"/>
  <c r="D9" i="151"/>
  <c r="B9" i="151"/>
  <c r="G8" i="151"/>
  <c r="D8" i="151"/>
  <c r="B8" i="151"/>
  <c r="I7" i="151"/>
  <c r="G7" i="151"/>
  <c r="D7" i="151"/>
  <c r="B7" i="151"/>
  <c r="H4" i="151"/>
  <c r="G4" i="151"/>
  <c r="F4" i="151"/>
  <c r="E4" i="151"/>
  <c r="D4" i="151"/>
  <c r="C4" i="151"/>
  <c r="B4" i="151"/>
  <c r="A4" i="151"/>
  <c r="C40" i="140"/>
  <c r="C39" i="140"/>
  <c r="C41" i="140"/>
  <c r="D40" i="140"/>
  <c r="D39" i="140"/>
  <c r="D41" i="140"/>
  <c r="E40" i="140"/>
  <c r="E39" i="140"/>
  <c r="E41" i="140"/>
  <c r="F40" i="140"/>
  <c r="F39" i="140"/>
  <c r="F41" i="140"/>
  <c r="G40" i="140"/>
  <c r="G39" i="140"/>
  <c r="G41" i="140"/>
  <c r="H40" i="140"/>
  <c r="H39" i="140"/>
  <c r="H41" i="140"/>
  <c r="C43" i="140"/>
  <c r="C58" i="140"/>
  <c r="C12" i="140"/>
  <c r="C59" i="140" s="1"/>
  <c r="C61" i="140" s="1"/>
  <c r="C10" i="140"/>
  <c r="A72" i="140" s="1"/>
  <c r="A73" i="140" s="1"/>
  <c r="C11" i="140"/>
  <c r="B72" i="140" s="1"/>
  <c r="B73" i="140" s="1"/>
  <c r="C13" i="140"/>
  <c r="E48" i="140"/>
  <c r="D48" i="140"/>
  <c r="C48" i="140"/>
  <c r="I47" i="140"/>
  <c r="I48" i="140" s="1"/>
  <c r="C62" i="140" s="1"/>
  <c r="H11" i="140"/>
  <c r="C63" i="140" s="1"/>
  <c r="C15" i="140"/>
  <c r="C14" i="140"/>
  <c r="C64" i="140" s="1"/>
  <c r="G15" i="140"/>
  <c r="C66" i="140"/>
  <c r="H65" i="140"/>
  <c r="H66" i="140" s="1"/>
  <c r="H72" i="140" s="1"/>
  <c r="H73" i="140" s="1"/>
  <c r="C42" i="140"/>
  <c r="B53" i="140"/>
  <c r="J15" i="140"/>
  <c r="I14" i="140"/>
  <c r="G14" i="140"/>
  <c r="D9" i="140"/>
  <c r="B9" i="140"/>
  <c r="G8" i="140"/>
  <c r="D8" i="140"/>
  <c r="B8" i="140"/>
  <c r="I7" i="140"/>
  <c r="G7" i="140"/>
  <c r="D7" i="140"/>
  <c r="B7" i="140"/>
  <c r="H4" i="140"/>
  <c r="G4" i="140"/>
  <c r="F4" i="140"/>
  <c r="E4" i="140"/>
  <c r="D4" i="140"/>
  <c r="C4" i="140"/>
  <c r="B4" i="140"/>
  <c r="A4" i="140"/>
  <c r="C10" i="136"/>
  <c r="A72" i="136" s="1"/>
  <c r="A73" i="136" s="1"/>
  <c r="C11" i="136"/>
  <c r="B72" i="136" s="1"/>
  <c r="B73" i="136" s="1"/>
  <c r="C13" i="136"/>
  <c r="H10" i="136"/>
  <c r="G49" i="137" s="1"/>
  <c r="C48" i="136"/>
  <c r="D48" i="136"/>
  <c r="E48" i="136"/>
  <c r="I47" i="136"/>
  <c r="I48" i="136" s="1"/>
  <c r="C62" i="136" s="1"/>
  <c r="C40" i="136"/>
  <c r="C39" i="136"/>
  <c r="C41" i="136"/>
  <c r="C42" i="136"/>
  <c r="B53" i="136"/>
  <c r="D9" i="136"/>
  <c r="I58" i="137" s="1"/>
  <c r="B9" i="136"/>
  <c r="G58" i="137" s="1"/>
  <c r="D7" i="136"/>
  <c r="E58" i="137" s="1"/>
  <c r="B7" i="136"/>
  <c r="D58" i="137"/>
  <c r="H11" i="136"/>
  <c r="I49" i="137" s="1"/>
  <c r="D40" i="136"/>
  <c r="D39" i="136"/>
  <c r="D41" i="136"/>
  <c r="E40" i="136"/>
  <c r="E39" i="136"/>
  <c r="E41" i="136"/>
  <c r="F40" i="136"/>
  <c r="F39" i="136"/>
  <c r="F41" i="136"/>
  <c r="G40" i="136"/>
  <c r="G39" i="136"/>
  <c r="G41" i="136"/>
  <c r="H40" i="136"/>
  <c r="H39" i="136"/>
  <c r="H41" i="136"/>
  <c r="Z61" i="132"/>
  <c r="Z60" i="132"/>
  <c r="Z59" i="132"/>
  <c r="Z58" i="132"/>
  <c r="Z57" i="132"/>
  <c r="Z56" i="132"/>
  <c r="Z55" i="132"/>
  <c r="Z54" i="132"/>
  <c r="Z53" i="132"/>
  <c r="Z52" i="132"/>
  <c r="Z51" i="132"/>
  <c r="Z50" i="132"/>
  <c r="Z49" i="132"/>
  <c r="Z48" i="132"/>
  <c r="Z47" i="132"/>
  <c r="Z46" i="132"/>
  <c r="Z45" i="132"/>
  <c r="Z44" i="132"/>
  <c r="Z43" i="132"/>
  <c r="Z42" i="132"/>
  <c r="Z41" i="132"/>
  <c r="Z40" i="132"/>
  <c r="Z39" i="132"/>
  <c r="Z38" i="132"/>
  <c r="Z37" i="132"/>
  <c r="Z36" i="132"/>
  <c r="Z35" i="132"/>
  <c r="Z34" i="132"/>
  <c r="Z33" i="132"/>
  <c r="Z32" i="132"/>
  <c r="Z31" i="132"/>
  <c r="Z30" i="132"/>
  <c r="Z29" i="132"/>
  <c r="Z28" i="132"/>
  <c r="Z27" i="132"/>
  <c r="Z26" i="132"/>
  <c r="Z25" i="132"/>
  <c r="Z24" i="132"/>
  <c r="Z23" i="132"/>
  <c r="Z22" i="132"/>
  <c r="Z21" i="132"/>
  <c r="Z20" i="132"/>
  <c r="Z19" i="132"/>
  <c r="Z18" i="132"/>
  <c r="Z17" i="132"/>
  <c r="Z16" i="132"/>
  <c r="Z15" i="132"/>
  <c r="Z14" i="132"/>
  <c r="Z13" i="132"/>
  <c r="Z12" i="132"/>
  <c r="Z11" i="132"/>
  <c r="Q111" i="132"/>
  <c r="P111" i="132"/>
  <c r="O111" i="132"/>
  <c r="Q101" i="132"/>
  <c r="P101" i="132"/>
  <c r="O101" i="132"/>
  <c r="P91" i="132"/>
  <c r="O91" i="132"/>
  <c r="Q81" i="132"/>
  <c r="P81" i="132"/>
  <c r="O81" i="132"/>
  <c r="Q71" i="132"/>
  <c r="P71" i="132"/>
  <c r="O71" i="132"/>
  <c r="F66" i="56"/>
  <c r="E66" i="56"/>
  <c r="E26" i="56"/>
  <c r="A24" i="56"/>
  <c r="D19" i="56"/>
  <c r="D15" i="56"/>
  <c r="D14" i="56"/>
  <c r="D9" i="56"/>
  <c r="D7" i="56"/>
  <c r="D6" i="56"/>
  <c r="D5" i="56"/>
  <c r="I2" i="56"/>
  <c r="I34" i="56" s="1"/>
  <c r="B116" i="137"/>
  <c r="B115" i="137"/>
  <c r="F87" i="137"/>
  <c r="E87" i="137"/>
  <c r="F86" i="137"/>
  <c r="E86" i="137"/>
  <c r="F85" i="137"/>
  <c r="E85" i="137"/>
  <c r="F84" i="137"/>
  <c r="E84" i="137"/>
  <c r="F83" i="137"/>
  <c r="E83" i="137"/>
  <c r="F82" i="137"/>
  <c r="E82" i="137"/>
  <c r="F81" i="137"/>
  <c r="E81" i="137"/>
  <c r="F80" i="137"/>
  <c r="E80" i="137"/>
  <c r="F79" i="137"/>
  <c r="E79" i="137"/>
  <c r="F78" i="137"/>
  <c r="E78" i="137"/>
  <c r="F77" i="137"/>
  <c r="E77" i="137"/>
  <c r="F76" i="137"/>
  <c r="E76" i="137"/>
  <c r="F75" i="137"/>
  <c r="E75" i="137"/>
  <c r="F74" i="137"/>
  <c r="E74" i="137"/>
  <c r="F73" i="137"/>
  <c r="E73" i="137"/>
  <c r="F72" i="137"/>
  <c r="E72" i="137"/>
  <c r="F71" i="137"/>
  <c r="E71" i="137"/>
  <c r="A49" i="137"/>
  <c r="E26" i="137"/>
  <c r="A24" i="137"/>
  <c r="D19" i="137"/>
  <c r="D15" i="137"/>
  <c r="D14" i="137"/>
  <c r="D9" i="137"/>
  <c r="D7" i="137"/>
  <c r="D6" i="137"/>
  <c r="D5" i="137"/>
  <c r="I2" i="137"/>
  <c r="I66" i="137" s="1"/>
  <c r="B93" i="56"/>
  <c r="B92" i="56"/>
  <c r="A44" i="56"/>
  <c r="J15" i="136"/>
  <c r="G15" i="136"/>
  <c r="C66" i="136"/>
  <c r="C15" i="136"/>
  <c r="I14" i="136"/>
  <c r="G14" i="136"/>
  <c r="C14" i="136"/>
  <c r="C64" i="136"/>
  <c r="C12" i="136"/>
  <c r="C60" i="136" s="1"/>
  <c r="H9" i="136"/>
  <c r="I8" i="136"/>
  <c r="D8" i="136"/>
  <c r="B8" i="136"/>
  <c r="I7" i="136"/>
  <c r="G7" i="136"/>
  <c r="H4" i="136"/>
  <c r="G4" i="136"/>
  <c r="F4" i="136"/>
  <c r="E4" i="136"/>
  <c r="D4" i="136"/>
  <c r="C4" i="136"/>
  <c r="B4" i="136"/>
  <c r="A4" i="136"/>
  <c r="I9" i="137"/>
  <c r="C43" i="136"/>
  <c r="C58" i="136"/>
  <c r="H65" i="136"/>
  <c r="H66" i="136" s="1"/>
  <c r="H72" i="136" s="1"/>
  <c r="H73" i="136" s="1"/>
  <c r="AA44" i="132"/>
  <c r="AA41" i="132"/>
  <c r="AA38" i="132"/>
  <c r="AA35" i="132"/>
  <c r="AA32" i="132"/>
  <c r="R113" i="84"/>
  <c r="Q113" i="84"/>
  <c r="P113" i="84"/>
  <c r="R103" i="84"/>
  <c r="Q103" i="84"/>
  <c r="P103" i="84"/>
  <c r="R93" i="84"/>
  <c r="Q93" i="84"/>
  <c r="P93" i="84"/>
  <c r="R82" i="84"/>
  <c r="Q82" i="84"/>
  <c r="P82" i="84"/>
  <c r="R71" i="84"/>
  <c r="Q71" i="84"/>
  <c r="P71" i="84"/>
  <c r="AA35" i="84"/>
  <c r="AA38" i="84"/>
  <c r="AA41" i="84"/>
  <c r="AA44" i="84"/>
  <c r="AA32" i="84"/>
  <c r="Z31" i="84"/>
  <c r="Z32" i="84"/>
  <c r="Z33" i="84"/>
  <c r="Z34" i="84"/>
  <c r="Z35" i="84"/>
  <c r="Z36" i="84"/>
  <c r="Z37" i="84"/>
  <c r="Z38" i="84"/>
  <c r="Z39" i="84"/>
  <c r="Z40" i="84"/>
  <c r="Z41" i="84"/>
  <c r="Z42" i="84"/>
  <c r="Z43" i="84"/>
  <c r="Z44" i="84"/>
  <c r="Z45" i="84"/>
  <c r="Z12" i="84"/>
  <c r="Z13" i="84"/>
  <c r="Z14" i="84"/>
  <c r="Z15" i="84"/>
  <c r="Z16" i="84"/>
  <c r="Z17" i="84"/>
  <c r="Z18" i="84"/>
  <c r="Z19" i="84"/>
  <c r="Z20" i="84"/>
  <c r="Z21" i="84"/>
  <c r="Z22" i="84"/>
  <c r="Z23" i="84"/>
  <c r="Z24" i="84"/>
  <c r="Z25" i="84"/>
  <c r="Z26" i="84"/>
  <c r="Z27" i="84"/>
  <c r="Z30" i="84"/>
  <c r="Z11" i="84"/>
  <c r="F53" i="152" l="1"/>
  <c r="F53" i="155"/>
  <c r="H53" i="155" s="1"/>
  <c r="C72" i="155" s="1"/>
  <c r="F53" i="158"/>
  <c r="H53" i="158" s="1"/>
  <c r="C72" i="158" s="1"/>
  <c r="D72" i="158" s="1"/>
  <c r="E72" i="158" s="1"/>
  <c r="F53" i="136"/>
  <c r="C63" i="136"/>
  <c r="F53" i="140"/>
  <c r="F53" i="156"/>
  <c r="H53" i="156" s="1"/>
  <c r="C72" i="156" s="1"/>
  <c r="C73" i="156" s="1"/>
  <c r="D73" i="156" s="1"/>
  <c r="F53" i="161"/>
  <c r="H53" i="161" s="1"/>
  <c r="C72" i="161" s="1"/>
  <c r="D72" i="161" s="1"/>
  <c r="E72" i="161" s="1"/>
  <c r="F53" i="166"/>
  <c r="I48" i="166"/>
  <c r="C62" i="166" s="1"/>
  <c r="C65" i="166" s="1"/>
  <c r="C59" i="166"/>
  <c r="C61" i="166" s="1"/>
  <c r="D53" i="166"/>
  <c r="D53" i="136"/>
  <c r="C65" i="136"/>
  <c r="D53" i="164"/>
  <c r="F53" i="164"/>
  <c r="C60" i="151"/>
  <c r="D53" i="151"/>
  <c r="C60" i="160"/>
  <c r="F53" i="160"/>
  <c r="C60" i="162"/>
  <c r="C60" i="164"/>
  <c r="C60" i="165"/>
  <c r="D53" i="165"/>
  <c r="F53" i="162"/>
  <c r="H53" i="162" s="1"/>
  <c r="C72" i="162" s="1"/>
  <c r="D72" i="162" s="1"/>
  <c r="E72" i="162" s="1"/>
  <c r="C59" i="169"/>
  <c r="C61" i="169" s="1"/>
  <c r="D53" i="160"/>
  <c r="D53" i="162"/>
  <c r="C65" i="167"/>
  <c r="D53" i="168"/>
  <c r="C60" i="140"/>
  <c r="D53" i="152"/>
  <c r="D53" i="153"/>
  <c r="F53" i="151"/>
  <c r="H53" i="151" s="1"/>
  <c r="C72" i="151" s="1"/>
  <c r="D72" i="151" s="1"/>
  <c r="E72" i="151" s="1"/>
  <c r="F53" i="154"/>
  <c r="H53" i="154" s="1"/>
  <c r="C72" i="154" s="1"/>
  <c r="D72" i="154" s="1"/>
  <c r="E72" i="154" s="1"/>
  <c r="F53" i="157"/>
  <c r="H53" i="157" s="1"/>
  <c r="C72" i="157" s="1"/>
  <c r="C73" i="157" s="1"/>
  <c r="D73" i="157" s="1"/>
  <c r="C60" i="168"/>
  <c r="C65" i="151"/>
  <c r="D53" i="159"/>
  <c r="C59" i="136"/>
  <c r="C61" i="136" s="1"/>
  <c r="D53" i="140"/>
  <c r="F53" i="153"/>
  <c r="F53" i="159"/>
  <c r="H53" i="159" s="1"/>
  <c r="C72" i="159" s="1"/>
  <c r="C73" i="159" s="1"/>
  <c r="D73" i="159" s="1"/>
  <c r="C65" i="155"/>
  <c r="C65" i="157"/>
  <c r="C65" i="140"/>
  <c r="C65" i="158"/>
  <c r="C65" i="160"/>
  <c r="C65" i="162"/>
  <c r="C65" i="152"/>
  <c r="C65" i="156"/>
  <c r="C65" i="161"/>
  <c r="C65" i="153"/>
  <c r="C65" i="159"/>
  <c r="C65" i="154"/>
  <c r="C65" i="164"/>
  <c r="C63" i="169"/>
  <c r="C65" i="169" s="1"/>
  <c r="F53" i="169"/>
  <c r="H53" i="169" s="1"/>
  <c r="C72" i="169" s="1"/>
  <c r="C73" i="169" s="1"/>
  <c r="D73" i="169" s="1"/>
  <c r="G44" i="171"/>
  <c r="I61" i="56"/>
  <c r="I95" i="137"/>
  <c r="I38" i="137"/>
  <c r="C65" i="163"/>
  <c r="F53" i="163"/>
  <c r="H53" i="163" s="1"/>
  <c r="C72" i="163" s="1"/>
  <c r="C73" i="155"/>
  <c r="D73" i="155" s="1"/>
  <c r="D72" i="155"/>
  <c r="E72" i="155" s="1"/>
  <c r="D72" i="156"/>
  <c r="E72" i="156" s="1"/>
  <c r="F53" i="168"/>
  <c r="H53" i="168" s="1"/>
  <c r="C72" i="168" s="1"/>
  <c r="C65" i="165"/>
  <c r="F53" i="165"/>
  <c r="H53" i="165" s="1"/>
  <c r="C72" i="165" s="1"/>
  <c r="F53" i="167"/>
  <c r="H53" i="167" s="1"/>
  <c r="C72" i="167" s="1"/>
  <c r="G44" i="56"/>
  <c r="C63" i="168"/>
  <c r="C65" i="168" s="1"/>
  <c r="H53" i="152" l="1"/>
  <c r="C72" i="152" s="1"/>
  <c r="D72" i="152" s="1"/>
  <c r="E72" i="152" s="1"/>
  <c r="C73" i="158"/>
  <c r="D73" i="158" s="1"/>
  <c r="H53" i="140"/>
  <c r="C72" i="140" s="1"/>
  <c r="D72" i="140" s="1"/>
  <c r="E72" i="140" s="1"/>
  <c r="H53" i="136"/>
  <c r="C72" i="136" s="1"/>
  <c r="C73" i="136" s="1"/>
  <c r="D73" i="136" s="1"/>
  <c r="C73" i="161"/>
  <c r="D73" i="161" s="1"/>
  <c r="D72" i="169"/>
  <c r="E72" i="169" s="1"/>
  <c r="E73" i="169" s="1"/>
  <c r="D66" i="171" s="1"/>
  <c r="J66" i="171" s="1"/>
  <c r="C73" i="151"/>
  <c r="D73" i="151" s="1"/>
  <c r="C73" i="154"/>
  <c r="D73" i="154" s="1"/>
  <c r="D72" i="157"/>
  <c r="E72" i="157" s="1"/>
  <c r="D78" i="137" s="1"/>
  <c r="J78" i="137" s="1"/>
  <c r="D72" i="159"/>
  <c r="E72" i="159" s="1"/>
  <c r="D80" i="137" s="1"/>
  <c r="J80" i="137" s="1"/>
  <c r="C73" i="162"/>
  <c r="D73" i="162" s="1"/>
  <c r="H53" i="166"/>
  <c r="C72" i="166" s="1"/>
  <c r="D72" i="166" s="1"/>
  <c r="E72" i="166" s="1"/>
  <c r="E73" i="166" s="1"/>
  <c r="D87" i="137" s="1"/>
  <c r="J87" i="137" s="1"/>
  <c r="H53" i="160"/>
  <c r="C72" i="160" s="1"/>
  <c r="H53" i="164"/>
  <c r="C72" i="164" s="1"/>
  <c r="H53" i="153"/>
  <c r="C72" i="153" s="1"/>
  <c r="D72" i="168"/>
  <c r="E72" i="168" s="1"/>
  <c r="C73" i="168"/>
  <c r="D73" i="168" s="1"/>
  <c r="D83" i="137"/>
  <c r="J83" i="137" s="1"/>
  <c r="E73" i="162"/>
  <c r="E73" i="156"/>
  <c r="D77" i="137"/>
  <c r="J77" i="137" s="1"/>
  <c r="D82" i="137"/>
  <c r="J82" i="137" s="1"/>
  <c r="E73" i="161"/>
  <c r="C73" i="165"/>
  <c r="D73" i="165" s="1"/>
  <c r="D72" i="165"/>
  <c r="E72" i="165" s="1"/>
  <c r="D76" i="137"/>
  <c r="J76" i="137" s="1"/>
  <c r="E73" i="155"/>
  <c r="D72" i="163"/>
  <c r="E72" i="163" s="1"/>
  <c r="C73" i="163"/>
  <c r="D73" i="163" s="1"/>
  <c r="D72" i="137"/>
  <c r="J72" i="137" s="1"/>
  <c r="E73" i="151"/>
  <c r="C73" i="167"/>
  <c r="D73" i="167" s="1"/>
  <c r="D72" i="167"/>
  <c r="E72" i="167" s="1"/>
  <c r="E73" i="154"/>
  <c r="D75" i="137"/>
  <c r="J75" i="137" s="1"/>
  <c r="E73" i="158"/>
  <c r="D79" i="137"/>
  <c r="J79" i="137" s="1"/>
  <c r="C73" i="140" l="1"/>
  <c r="D73" i="140" s="1"/>
  <c r="C73" i="152"/>
  <c r="D73" i="152" s="1"/>
  <c r="E73" i="157"/>
  <c r="D72" i="136"/>
  <c r="E72" i="136" s="1"/>
  <c r="E73" i="136" s="1"/>
  <c r="E73" i="159"/>
  <c r="C73" i="166"/>
  <c r="D73" i="166" s="1"/>
  <c r="D72" i="153"/>
  <c r="E72" i="153" s="1"/>
  <c r="C73" i="153"/>
  <c r="D73" i="153" s="1"/>
  <c r="E73" i="152"/>
  <c r="D73" i="137"/>
  <c r="J73" i="137" s="1"/>
  <c r="D72" i="164"/>
  <c r="E72" i="164" s="1"/>
  <c r="C73" i="164"/>
  <c r="D73" i="164" s="1"/>
  <c r="D72" i="160"/>
  <c r="E72" i="160" s="1"/>
  <c r="C73" i="160"/>
  <c r="D73" i="160" s="1"/>
  <c r="E73" i="140"/>
  <c r="D71" i="137"/>
  <c r="J71" i="137" s="1"/>
  <c r="E73" i="168"/>
  <c r="D66" i="170"/>
  <c r="J66" i="170" s="1"/>
  <c r="D86" i="137"/>
  <c r="J86" i="137" s="1"/>
  <c r="E73" i="165"/>
  <c r="D66" i="56"/>
  <c r="J66" i="56" s="1"/>
  <c r="E73" i="167"/>
  <c r="D84" i="137"/>
  <c r="J84" i="137" s="1"/>
  <c r="E73" i="163"/>
  <c r="D81" i="137" l="1"/>
  <c r="J81" i="137" s="1"/>
  <c r="E73" i="160"/>
  <c r="E73" i="164"/>
  <c r="D85" i="137"/>
  <c r="J85" i="137" s="1"/>
  <c r="E73" i="153"/>
  <c r="D74" i="137"/>
  <c r="J74" i="137" s="1"/>
</calcChain>
</file>

<file path=xl/sharedStrings.xml><?xml version="1.0" encoding="utf-8"?>
<sst xmlns="http://schemas.openxmlformats.org/spreadsheetml/2006/main" count="4360" uniqueCount="473">
  <si>
    <t>A</t>
  </si>
  <si>
    <t>g</t>
  </si>
  <si>
    <t>B</t>
  </si>
  <si>
    <t>mg</t>
  </si>
  <si>
    <t>No</t>
  </si>
  <si>
    <t>FORMA</t>
  </si>
  <si>
    <t>MATERIAL</t>
  </si>
  <si>
    <t>Cilindro - botón</t>
  </si>
  <si>
    <t>Acero inoxidable</t>
  </si>
  <si>
    <t>MARCACIÓN</t>
  </si>
  <si>
    <t>MASA CONVENCIONAL</t>
  </si>
  <si>
    <t xml:space="preserve">Dirección                       </t>
  </si>
  <si>
    <t xml:space="preserve">Ciudad                          </t>
  </si>
  <si>
    <t>Serie</t>
  </si>
  <si>
    <t>Fecha de calibración</t>
  </si>
  <si>
    <t>Humedad (%)</t>
  </si>
  <si>
    <t>Valor Nominal  (g)</t>
  </si>
  <si>
    <t>Presión (hPa)</t>
  </si>
  <si>
    <t>Fabricante</t>
  </si>
  <si>
    <t>Clase de exactitud</t>
  </si>
  <si>
    <t>DENSIDAD</t>
  </si>
  <si>
    <t>VALOR</t>
  </si>
  <si>
    <t>Descripción del patrón</t>
  </si>
  <si>
    <t>Certificado</t>
  </si>
  <si>
    <t>Fecha de Calibración</t>
  </si>
  <si>
    <t>Ciudad</t>
  </si>
  <si>
    <t>Solicitante</t>
  </si>
  <si>
    <t>Dirección</t>
  </si>
  <si>
    <t>DATOS DE LA PESA DE REFERENCIA</t>
  </si>
  <si>
    <t>DATOS DE LA PESA DE PRUEBA</t>
  </si>
  <si>
    <t>Clase</t>
  </si>
  <si>
    <t>Serial</t>
  </si>
  <si>
    <t>Marcación</t>
  </si>
  <si>
    <t>Certificado N°</t>
  </si>
  <si>
    <t>Fecha Certificado</t>
  </si>
  <si>
    <t>DATOS DE LA BALANZA</t>
  </si>
  <si>
    <t>DATOS TERMOHIGRÓMETRO - BARÓMETRO</t>
  </si>
  <si>
    <t>Temperatura (°C)</t>
  </si>
  <si>
    <t>Humedad relativa (%rH)</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</si>
  <si>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</si>
  <si>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</si>
  <si>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</si>
  <si>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</si>
  <si>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</si>
  <si>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</si>
  <si>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</si>
  <si>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</si>
  <si>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</si>
  <si>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</si>
  <si>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</si>
  <si>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</si>
  <si>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</si>
  <si>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</si>
  <si>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</si>
  <si>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</si>
  <si>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</si>
  <si>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</si>
  <si>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</si>
  <si>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</si>
  <si>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Calibración pesa ref</t>
  </si>
  <si>
    <t>U/k</t>
  </si>
  <si>
    <t>Inestabilidad pesa ref</t>
  </si>
  <si>
    <t>Pesa de referencia</t>
  </si>
  <si>
    <t>Densidad aire</t>
  </si>
  <si>
    <t>Densidad pesa prueba</t>
  </si>
  <si>
    <t>Densidad pesa ref</t>
  </si>
  <si>
    <t>Empuje aire</t>
  </si>
  <si>
    <t>Incertidumbre estándar combinada</t>
  </si>
  <si>
    <t>Resolución balanza</t>
  </si>
  <si>
    <t>Incertidumbre 
expandida</t>
  </si>
  <si>
    <t>RESULTADOS</t>
  </si>
  <si>
    <t>Fecha de Recepción</t>
  </si>
  <si>
    <t>Lugar de Calibración</t>
  </si>
  <si>
    <t>+</t>
  </si>
  <si>
    <t xml:space="preserve">Cumple </t>
  </si>
  <si>
    <t>SI/NO</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</si>
  <si>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</si>
  <si>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</si>
  <si>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</si>
  <si>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</si>
  <si>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</si>
  <si>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</si>
  <si>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</si>
  <si>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</si>
  <si>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</si>
  <si>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</si>
  <si>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</si>
  <si>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</si>
  <si>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</si>
  <si>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</si>
  <si>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</si>
  <si>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</si>
  <si>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r>
      <t xml:space="preserve">Masa convencional </t>
    </r>
    <r>
      <rPr>
        <i/>
        <sz val="11"/>
        <color theme="1"/>
        <rFont val="Arial"/>
        <family val="2"/>
      </rPr>
      <t>m</t>
    </r>
    <r>
      <rPr>
        <i/>
        <vertAlign val="subscript"/>
        <sz val="11"/>
        <color theme="1"/>
        <rFont val="Arial"/>
        <family val="2"/>
      </rPr>
      <t>ct</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</si>
  <si>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</si>
  <si>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</si>
  <si>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</si>
  <si>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</si>
  <si>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</si>
  <si>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</si>
  <si>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</si>
  <si>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</si>
  <si>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</si>
  <si>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</si>
  <si>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</si>
  <si>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</si>
  <si>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</si>
  <si>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</si>
  <si>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</si>
  <si>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</si>
  <si>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</si>
  <si>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</si>
  <si>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</si>
  <si>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</si>
  <si>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</si>
  <si>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Mettler T</t>
  </si>
  <si>
    <t>2*</t>
  </si>
  <si>
    <t>20*</t>
  </si>
  <si>
    <t>200*</t>
  </si>
  <si>
    <t>Rice Lake</t>
  </si>
  <si>
    <t>Mettler Toledo</t>
  </si>
  <si>
    <t>Valor nominal (g)</t>
  </si>
  <si>
    <t>Error (mg)</t>
  </si>
  <si>
    <t>Incertidumbre de calibración (mg)</t>
  </si>
  <si>
    <t>No porta</t>
  </si>
  <si>
    <t>No identifica</t>
  </si>
  <si>
    <t>Cap-376-16</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</si>
  <si>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</si>
  <si>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</si>
  <si>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</si>
  <si>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</si>
  <si>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</si>
  <si>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</si>
  <si>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</si>
  <si>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</si>
  <si>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</si>
  <si>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</si>
  <si>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</si>
  <si>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</si>
  <si>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</si>
  <si>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</si>
  <si>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</si>
  <si>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</si>
  <si>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</si>
  <si>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</si>
  <si>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</si>
  <si>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</si>
  <si>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</si>
  <si>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2 g punto </t>
  </si>
  <si>
    <t xml:space="preserve">E2   5 g  </t>
  </si>
  <si>
    <t xml:space="preserve">E2   10 g  </t>
  </si>
  <si>
    <t xml:space="preserve">E2   20 g  </t>
  </si>
  <si>
    <t xml:space="preserve">E2   20 g punto </t>
  </si>
  <si>
    <t xml:space="preserve">E2   50 g  </t>
  </si>
  <si>
    <t xml:space="preserve">E2   100 g  </t>
  </si>
  <si>
    <t xml:space="preserve">E2   200 g  </t>
  </si>
  <si>
    <t xml:space="preserve">E2   200 g punto </t>
  </si>
  <si>
    <t xml:space="preserve">E2   500 g  </t>
  </si>
  <si>
    <t xml:space="preserve">E2   1000 g  </t>
  </si>
  <si>
    <t xml:space="preserve">E2   2000 g  </t>
  </si>
  <si>
    <t xml:space="preserve">E2   2000 g punto </t>
  </si>
  <si>
    <t xml:space="preserve">E2   5000 g  </t>
  </si>
  <si>
    <t>E2   10000 g</t>
  </si>
  <si>
    <t>F1   10000 g</t>
  </si>
  <si>
    <t>F1   20000 g</t>
  </si>
  <si>
    <r>
      <t>Incertidumbre de densidad U</t>
    </r>
    <r>
      <rPr>
        <b/>
        <i/>
        <sz val="10"/>
        <color theme="1"/>
        <rFont val="Arial"/>
        <family val="2"/>
      </rPr>
      <t>(ρ</t>
    </r>
    <r>
      <rPr>
        <b/>
        <i/>
        <vertAlign val="subscript"/>
        <sz val="10"/>
        <color theme="1"/>
        <rFont val="Arial"/>
        <family val="2"/>
      </rPr>
      <t>t</t>
    </r>
    <r>
      <rPr>
        <b/>
        <i/>
        <sz val="10"/>
        <color theme="1"/>
        <rFont val="Arial"/>
        <family val="2"/>
      </rPr>
      <t>)                             kg/m3</t>
    </r>
  </si>
  <si>
    <r>
      <t xml:space="preserve">Resolución </t>
    </r>
    <r>
      <rPr>
        <b/>
        <i/>
        <sz val="10"/>
        <color theme="1"/>
        <rFont val="Arial"/>
        <family val="2"/>
      </rPr>
      <t>d</t>
    </r>
  </si>
  <si>
    <t>Identificación Interna</t>
  </si>
  <si>
    <t>kg/m³</t>
  </si>
  <si>
    <r>
      <t xml:space="preserve">N° de Ciclos </t>
    </r>
    <r>
      <rPr>
        <b/>
        <sz val="14"/>
        <color theme="1"/>
        <rFont val="Arial"/>
        <family val="2"/>
      </rPr>
      <t>n</t>
    </r>
  </si>
  <si>
    <t>Temperatura °C</t>
  </si>
  <si>
    <t>M-008</t>
  </si>
  <si>
    <t>M-007</t>
  </si>
  <si>
    <t>M-006</t>
  </si>
  <si>
    <t>M-005</t>
  </si>
  <si>
    <t>M-009</t>
  </si>
  <si>
    <t>M-001</t>
  </si>
  <si>
    <t>M-002</t>
  </si>
  <si>
    <t>M-003</t>
  </si>
  <si>
    <t>M-004</t>
  </si>
  <si>
    <t>M-016</t>
  </si>
  <si>
    <t>Descripción de las pesas</t>
  </si>
  <si>
    <t>1 kg</t>
  </si>
  <si>
    <t>2 kg</t>
  </si>
  <si>
    <t>5 kg</t>
  </si>
  <si>
    <t>10 kg</t>
  </si>
  <si>
    <t>Pesas</t>
  </si>
  <si>
    <t>Metrologos</t>
  </si>
  <si>
    <t>Codigo interno</t>
  </si>
  <si>
    <t>Nombre del Metrologo</t>
  </si>
  <si>
    <t>Arcesio Velandia Carreño</t>
  </si>
  <si>
    <t>Luis Henry Barreto Rojas</t>
  </si>
  <si>
    <t>Pedro Jose Vargas Lopéz</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</si>
  <si>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</si>
  <si>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</si>
  <si>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</si>
  <si>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</si>
  <si>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</si>
  <si>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</si>
  <si>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</si>
  <si>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</si>
  <si>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</si>
  <si>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</si>
  <si>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</si>
  <si>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</si>
  <si>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</si>
  <si>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</si>
  <si>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</si>
  <si>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</si>
  <si>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</si>
  <si>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</si>
  <si>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</si>
  <si>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</si>
  <si>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</si>
  <si>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</si>
  <si>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Codigo Interno</t>
  </si>
  <si>
    <t>M-014</t>
  </si>
  <si>
    <t>AV</t>
  </si>
  <si>
    <t>LH</t>
  </si>
  <si>
    <t>PV</t>
  </si>
  <si>
    <t>EA</t>
  </si>
  <si>
    <t>20 kg</t>
  </si>
  <si>
    <t xml:space="preserve">Valor Nominal </t>
  </si>
  <si>
    <t>N/A</t>
  </si>
  <si>
    <t xml:space="preserve"> Director Tecnico / Sust SGL</t>
  </si>
  <si>
    <t xml:space="preserve"> Sistema de Gestión / Sust Dir Tecnico</t>
  </si>
  <si>
    <t>Lab Volumen / Sust Lab Masa</t>
  </si>
  <si>
    <t xml:space="preserve"> Lab Masa / Sust Lab Volumen</t>
  </si>
  <si>
    <t xml:space="preserve">F1 R  1 g  </t>
  </si>
  <si>
    <t xml:space="preserve">F1 R  2 g  </t>
  </si>
  <si>
    <t xml:space="preserve">F1 R  2 g punto </t>
  </si>
  <si>
    <t>Incertidumbre   U=(k=2)</t>
  </si>
  <si>
    <t>CMC PESA tabla 1 OIML R 111-1 CLASE M1</t>
  </si>
  <si>
    <r>
      <t xml:space="preserve">Valor Nominal </t>
    </r>
    <r>
      <rPr>
        <b/>
        <i/>
        <sz val="12"/>
        <color theme="1"/>
        <rFont val="Arial"/>
        <family val="2"/>
      </rPr>
      <t>m</t>
    </r>
    <r>
      <rPr>
        <b/>
        <i/>
        <vertAlign val="subscript"/>
        <sz val="12"/>
        <color theme="1"/>
        <rFont val="Arial"/>
        <family val="2"/>
      </rPr>
      <t xml:space="preserve">Nt  </t>
    </r>
    <r>
      <rPr>
        <b/>
        <i/>
        <sz val="12"/>
        <color theme="1"/>
        <rFont val="Arial"/>
        <family val="2"/>
      </rPr>
      <t>en g</t>
    </r>
  </si>
  <si>
    <r>
      <t xml:space="preserve">Densidad </t>
    </r>
    <r>
      <rPr>
        <b/>
        <i/>
        <sz val="12"/>
        <color theme="1"/>
        <rFont val="Arial"/>
        <family val="2"/>
      </rPr>
      <t>ρ</t>
    </r>
    <r>
      <rPr>
        <b/>
        <i/>
        <vertAlign val="subscript"/>
        <sz val="12"/>
        <color theme="1"/>
        <rFont val="Arial"/>
        <family val="2"/>
      </rPr>
      <t xml:space="preserve">t            </t>
    </r>
    <r>
      <rPr>
        <b/>
        <i/>
        <sz val="12"/>
        <color theme="1"/>
        <rFont val="Arial"/>
        <family val="2"/>
      </rPr>
      <t>kg/m3</t>
    </r>
  </si>
  <si>
    <r>
      <t>Densidad kg/m</t>
    </r>
    <r>
      <rPr>
        <b/>
        <vertAlign val="superscript"/>
        <sz val="12"/>
        <color theme="1"/>
        <rFont val="Arial"/>
        <family val="2"/>
      </rPr>
      <t>3</t>
    </r>
  </si>
  <si>
    <r>
      <t>Incertidumbre de densidad kg/m</t>
    </r>
    <r>
      <rPr>
        <b/>
        <vertAlign val="superscript"/>
        <sz val="12"/>
        <color theme="1"/>
        <rFont val="Arial"/>
        <family val="2"/>
      </rPr>
      <t>3</t>
    </r>
  </si>
  <si>
    <r>
      <t>Densidad del aire kg/m</t>
    </r>
    <r>
      <rPr>
        <b/>
        <vertAlign val="superscript"/>
        <sz val="12"/>
        <color theme="1"/>
        <rFont val="Arial"/>
        <family val="2"/>
      </rPr>
      <t>3</t>
    </r>
  </si>
  <si>
    <t>Patron Utilizado en la Calibración - BALANZAS</t>
  </si>
  <si>
    <t>Patron Utilizado en la Calibración - Termohigrometros</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</si>
  <si>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</si>
  <si>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</si>
  <si>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</si>
  <si>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</si>
  <si>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</si>
  <si>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</si>
  <si>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</si>
  <si>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</si>
  <si>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</si>
  <si>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</si>
  <si>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</si>
  <si>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</si>
  <si>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</si>
  <si>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</si>
  <si>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</si>
  <si>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</si>
  <si>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</si>
  <si>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</si>
  <si>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</si>
  <si>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</si>
  <si>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</si>
  <si>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</si>
  <si>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</si>
  <si>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</si>
  <si>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Bogotá</t>
  </si>
  <si>
    <t>M1</t>
  </si>
  <si>
    <t>Sigma</t>
  </si>
  <si>
    <t>LMS 1509-18</t>
  </si>
  <si>
    <t>LCP-013-18</t>
  </si>
  <si>
    <t>LCP-014-18</t>
  </si>
  <si>
    <t>LCP-015-18</t>
  </si>
  <si>
    <t>LMS 1509- 1</t>
  </si>
  <si>
    <t>LCP-016-18</t>
  </si>
  <si>
    <t>LMS 1509-22</t>
  </si>
  <si>
    <t>5 g</t>
  </si>
  <si>
    <t>20  g</t>
  </si>
  <si>
    <t>20* g</t>
  </si>
  <si>
    <t>LMS M 100 g V</t>
  </si>
  <si>
    <t>LMS M 500 g V</t>
  </si>
  <si>
    <t>LMS M 1 kg  V</t>
  </si>
  <si>
    <t xml:space="preserve">LMS M 5 kg V </t>
  </si>
  <si>
    <t>LMS M 10 kg V</t>
  </si>
  <si>
    <t>Laboratorio Masa SIC</t>
  </si>
  <si>
    <t>Las pesas fueron limpiadas y secadas de acuerdo al numeral B.4. Tabla B 1 de la NTC 1848:2007.</t>
  </si>
  <si>
    <r>
      <t xml:space="preserve">Unidades en   " °C ,  rH%  </t>
    </r>
    <r>
      <rPr>
        <sz val="14"/>
        <rFont val="Arial"/>
        <family val="2"/>
      </rPr>
      <t>y</t>
    </r>
    <r>
      <rPr>
        <b/>
        <sz val="14"/>
        <rFont val="Arial"/>
        <family val="2"/>
      </rPr>
      <t xml:space="preserve"> hPa " </t>
    </r>
    <r>
      <rPr>
        <sz val="14"/>
        <rFont val="Arial"/>
        <family val="2"/>
      </rPr>
      <t xml:space="preserve"> según corresponda</t>
    </r>
  </si>
  <si>
    <t>Temperatura</t>
  </si>
  <si>
    <t>0,23.0714.0802.024</t>
  </si>
  <si>
    <t>INM 1995</t>
  </si>
  <si>
    <t>%Rh</t>
  </si>
  <si>
    <t>2016-07-29 - 2016-08-04 -    2016-09-12</t>
  </si>
  <si>
    <t>INM 1995-1998-2149</t>
  </si>
  <si>
    <t>V-002</t>
  </si>
  <si>
    <t>Humedad</t>
  </si>
  <si>
    <t>INM 1998</t>
  </si>
  <si>
    <t>Presión Admosferica</t>
  </si>
  <si>
    <t>INM 2149</t>
  </si>
  <si>
    <t xml:space="preserve">M-012 </t>
  </si>
  <si>
    <t>CAT-144-16</t>
  </si>
  <si>
    <t>2016-11-01 - 2016-11-02 -    2016-10-28</t>
  </si>
  <si>
    <t>CAT-144-16 - CAH-060-16 - CDT CERT-16-EMP-1056-2567</t>
  </si>
  <si>
    <t xml:space="preserve">M-012  </t>
  </si>
  <si>
    <t>CAH-060-16</t>
  </si>
  <si>
    <t>CDT CERT-16-EMP-1056-2567</t>
  </si>
  <si>
    <t xml:space="preserve">M-013 </t>
  </si>
  <si>
    <t>CAT-145-16</t>
  </si>
  <si>
    <t>2016-10-31 - 2016-10-31 -    2016-10-28</t>
  </si>
  <si>
    <t>CAT-144-16 - CAH-060-16 - CDT CERT-16-EMP-1057-2567</t>
  </si>
  <si>
    <t>CAH-061-16</t>
  </si>
  <si>
    <t xml:space="preserve">M-013  </t>
  </si>
  <si>
    <t>CDT CERT-16-EMP-1057-2567</t>
  </si>
  <si>
    <t xml:space="preserve">M-010 </t>
  </si>
  <si>
    <t>0,26.0714.0802.024</t>
  </si>
  <si>
    <t>INM-1996</t>
  </si>
  <si>
    <t>INM 1996-1999-2148</t>
  </si>
  <si>
    <t>INM 1996</t>
  </si>
  <si>
    <t>INM- 1999</t>
  </si>
  <si>
    <t>INM 1999</t>
  </si>
  <si>
    <t>INM - 2148</t>
  </si>
  <si>
    <t>INM 2148</t>
  </si>
  <si>
    <t xml:space="preserve">M-011 </t>
  </si>
  <si>
    <t>0,22.0714.0802.024</t>
  </si>
  <si>
    <t>INM-1994</t>
  </si>
  <si>
    <t>2016-08-04 - 2016-08-04 -    2016-09-12</t>
  </si>
  <si>
    <t>INM-1994-1997-2147</t>
  </si>
  <si>
    <t>INM 1997</t>
  </si>
  <si>
    <t>INM 2147</t>
  </si>
  <si>
    <t>INM-1997</t>
  </si>
  <si>
    <t>INM-2147</t>
  </si>
  <si>
    <t xml:space="preserve">Incertidumbre </t>
  </si>
  <si>
    <t>Intervalo de Medición (g) Clase M1 1 g A 2 kg</t>
  </si>
  <si>
    <t>E M P  mg</t>
  </si>
  <si>
    <t>LMS 10 kg V 1</t>
  </si>
  <si>
    <t>LMS 5 kg  V 1</t>
  </si>
  <si>
    <t>LMS 20 kg V 1</t>
  </si>
  <si>
    <t>Promedios Corregidos</t>
  </si>
  <si>
    <t xml:space="preserve">EMP CLASE M1 ± (mg) </t>
  </si>
  <si>
    <t>Condiciones ambientales promedio corregidas</t>
  </si>
  <si>
    <t>INM 3392</t>
  </si>
  <si>
    <t>INM 3399</t>
  </si>
  <si>
    <t>INM 3391</t>
  </si>
  <si>
    <t>INM 3398</t>
  </si>
  <si>
    <t>INM 3411</t>
  </si>
  <si>
    <t>INM 3412</t>
  </si>
  <si>
    <t>INM 3375</t>
  </si>
  <si>
    <t>INM 3381</t>
  </si>
  <si>
    <t>INM 3374</t>
  </si>
  <si>
    <t>INM 3379</t>
  </si>
  <si>
    <t>1393 DK</t>
  </si>
  <si>
    <t>1402 DK</t>
  </si>
  <si>
    <t>1396 DK</t>
  </si>
  <si>
    <t>1392 DK</t>
  </si>
  <si>
    <t>1405 DK</t>
  </si>
  <si>
    <t>3.  CÓDIGO INTERNO</t>
  </si>
  <si>
    <t>Incertidumbre de la medición ± U (k=2) (mg)</t>
  </si>
  <si>
    <t xml:space="preserve">Juego de pesas </t>
  </si>
  <si>
    <t>1g A 10 kg</t>
  </si>
  <si>
    <t>Ciudad de Origen</t>
  </si>
  <si>
    <r>
      <t>Incertidumbre de densidad U</t>
    </r>
    <r>
      <rPr>
        <b/>
        <i/>
        <sz val="12"/>
        <color theme="1"/>
        <rFont val="Arial"/>
        <family val="2"/>
      </rPr>
      <t>(ρ</t>
    </r>
    <r>
      <rPr>
        <b/>
        <i/>
        <vertAlign val="subscript"/>
        <sz val="12"/>
        <color theme="1"/>
        <rFont val="Arial"/>
        <family val="2"/>
      </rPr>
      <t>t</t>
    </r>
    <r>
      <rPr>
        <b/>
        <i/>
        <sz val="12"/>
        <color theme="1"/>
        <rFont val="Arial"/>
        <family val="2"/>
      </rPr>
      <t>)                             kg/m3</t>
    </r>
  </si>
  <si>
    <t>Intervalo de Medición (g) Clase M1 1 g A 20 kg</t>
  </si>
  <si>
    <t xml:space="preserve">Solicitante                    </t>
  </si>
  <si>
    <t xml:space="preserve"> Error (mg) </t>
  </si>
  <si>
    <t>Código interno</t>
  </si>
  <si>
    <t>Código Interno</t>
  </si>
  <si>
    <t>Nombre del Metrólogo</t>
  </si>
  <si>
    <t xml:space="preserve"> Director Técnico </t>
  </si>
  <si>
    <t xml:space="preserve"> Sustituto del Director Técnico </t>
  </si>
  <si>
    <t xml:space="preserve"> Metrólogo de Masa y Volumen</t>
  </si>
  <si>
    <t>4.   EXAMEN FÍSICO DE LA (S)  PESA (S)</t>
  </si>
  <si>
    <t>Limpieza de la (s) pesa (s)</t>
  </si>
  <si>
    <t xml:space="preserve">kg/m³   </t>
  </si>
  <si>
    <t>INCERTIDUMBRE (±)</t>
  </si>
  <si>
    <t xml:space="preserve"> </t>
  </si>
  <si>
    <t>La tabla anterior, describe el error en masa convencional, más la incertidumbre de medición, el cual no deberá superar los errores máximos permitidos de la tabla 1, numeral 5, de la norma 1848:2007,  para las pesas clase M1.</t>
  </si>
  <si>
    <t>Fecha de elaboración  :</t>
  </si>
  <si>
    <t>Identificación:</t>
  </si>
  <si>
    <t>1</t>
  </si>
  <si>
    <t>Pesa</t>
  </si>
  <si>
    <t xml:space="preserve">EMP CLASE M1 ± (g) </t>
  </si>
  <si>
    <t>Incertidumbre de la medición ± U (k=2) (g)</t>
  </si>
  <si>
    <t xml:space="preserve"> Error (g) </t>
  </si>
  <si>
    <t>Fecha de elaboración:</t>
  </si>
  <si>
    <t>INM 2268</t>
  </si>
  <si>
    <t>INM 2266</t>
  </si>
  <si>
    <t>INM 2267</t>
  </si>
  <si>
    <t>INM 2265</t>
  </si>
  <si>
    <t>2018-06-07 - 2018-06-13 -    2018-08-21</t>
  </si>
  <si>
    <t>INM  3392- 3399-2268</t>
  </si>
  <si>
    <t>2018-06-07 - 2018-06-13 - 2018-08-21</t>
  </si>
  <si>
    <t>INM-3391, INM 3398 - INM 2266</t>
  </si>
  <si>
    <t>INM 3411 - INM 3412 -  INM 2267</t>
  </si>
  <si>
    <t>2018/06/15- 2018/06/15-    2018-08-21</t>
  </si>
  <si>
    <t>INM 3375 - INM 3381 -   INM 2264</t>
  </si>
  <si>
    <t>2018-06-01 - 2018-06-06 -   2018-08-21</t>
  </si>
  <si>
    <t>INM-3374-INM 3379-INM 2265</t>
  </si>
  <si>
    <t>Unidad</t>
  </si>
  <si>
    <t>Codigó Interno</t>
  </si>
  <si>
    <t>Observaciones</t>
  </si>
  <si>
    <t xml:space="preserve">Laboratorios de Calibración de Masa y Volumen SIC.         Av Cra 50 # 26-55 piso 5 INM </t>
  </si>
  <si>
    <t>INM - 2264</t>
  </si>
  <si>
    <r>
      <t xml:space="preserve">  </t>
    </r>
    <r>
      <rPr>
        <b/>
        <sz val="10"/>
        <rFont val="Arial"/>
        <family val="2"/>
      </rPr>
      <t>VALOR NOMINAL</t>
    </r>
  </si>
  <si>
    <r>
      <t xml:space="preserve">           </t>
    </r>
    <r>
      <rPr>
        <b/>
        <i/>
        <sz val="10"/>
        <color theme="1"/>
        <rFont val="Arial"/>
        <family val="2"/>
      </rPr>
      <t>(mg)</t>
    </r>
  </si>
  <si>
    <r>
      <t>Error e</t>
    </r>
    <r>
      <rPr>
        <vertAlign val="subscript"/>
        <sz val="10"/>
        <color theme="1"/>
        <rFont val="Arial"/>
        <family val="2"/>
      </rPr>
      <t xml:space="preserve">er      Masa convencional </t>
    </r>
    <r>
      <rPr>
        <b/>
        <i/>
        <vertAlign val="subscript"/>
        <sz val="12"/>
        <color theme="1"/>
        <rFont val="Arial"/>
        <family val="2"/>
      </rPr>
      <t>(mg)</t>
    </r>
  </si>
  <si>
    <r>
      <t xml:space="preserve">e </t>
    </r>
    <r>
      <rPr>
        <vertAlign val="subscript"/>
        <sz val="12"/>
        <color theme="1"/>
        <rFont val="Arial"/>
        <family val="2"/>
      </rPr>
      <t>ct</t>
    </r>
  </si>
  <si>
    <r>
      <t xml:space="preserve">m </t>
    </r>
    <r>
      <rPr>
        <vertAlign val="subscript"/>
        <sz val="12"/>
        <color theme="1"/>
        <rFont val="Arial"/>
        <family val="2"/>
      </rPr>
      <t xml:space="preserve">Nr </t>
    </r>
    <r>
      <rPr>
        <sz val="12"/>
        <color theme="1"/>
        <rFont val="Arial"/>
        <family val="2"/>
      </rPr>
      <t xml:space="preserve"> (g)</t>
    </r>
  </si>
  <si>
    <r>
      <t xml:space="preserve">Incertidumbre masa convencional             </t>
    </r>
    <r>
      <rPr>
        <i/>
        <sz val="11"/>
        <color theme="1"/>
        <rFont val="Arial"/>
        <family val="2"/>
      </rPr>
      <t>U(m</t>
    </r>
    <r>
      <rPr>
        <i/>
        <vertAlign val="subscript"/>
        <sz val="11"/>
        <color theme="1"/>
        <rFont val="Arial"/>
        <family val="2"/>
      </rPr>
      <t>ct</t>
    </r>
    <r>
      <rPr>
        <i/>
        <sz val="11"/>
        <color theme="1"/>
        <rFont val="Arial"/>
        <family val="2"/>
      </rPr>
      <t>) (k=2)</t>
    </r>
  </si>
  <si>
    <r>
      <t xml:space="preserve">m </t>
    </r>
    <r>
      <rPr>
        <vertAlign val="subscript"/>
        <sz val="12"/>
        <color theme="1"/>
        <rFont val="Arial"/>
        <family val="2"/>
      </rPr>
      <t xml:space="preserve">ct </t>
    </r>
    <r>
      <rPr>
        <b/>
        <i/>
        <vertAlign val="subscript"/>
        <sz val="12"/>
        <color theme="1"/>
        <rFont val="Arial"/>
        <family val="2"/>
      </rPr>
      <t xml:space="preserve">     ( g )</t>
    </r>
  </si>
  <si>
    <t>Lugar de Verificación</t>
  </si>
  <si>
    <t>Fecha de Verificación</t>
  </si>
  <si>
    <t xml:space="preserve">Código interno del equipo      </t>
  </si>
  <si>
    <t xml:space="preserve">Código interno del equipo </t>
  </si>
  <si>
    <t>HOJA DE CÁLCULO PARA VERIFICACIONES INTERMEDIAS DE PESAS</t>
  </si>
  <si>
    <t>Fecha de Ingreso</t>
  </si>
  <si>
    <t xml:space="preserve">Informe de Verificación </t>
  </si>
  <si>
    <t>Informe N°</t>
  </si>
  <si>
    <t>Fecha de verificación</t>
  </si>
  <si>
    <t>Número de pesas suministradas para la verificación:</t>
  </si>
  <si>
    <t xml:space="preserve">2.   LUGAR Y DIRECCIÓN DE VERIFICACIÓN </t>
  </si>
  <si>
    <t>Verificado por</t>
  </si>
  <si>
    <t>Información del laboratorio</t>
  </si>
  <si>
    <t>Fecha de ingreso</t>
  </si>
  <si>
    <t>1.   INFORMACIÓN DEL EQUIPO SOMETIDO A VERIFICACIÓN</t>
  </si>
  <si>
    <t xml:space="preserve">Las pesas están en buenas condiciones.  </t>
  </si>
  <si>
    <t xml:space="preserve">5.   MÉTODO Y PROCEDIMIENTO DE VERIFICACIÓN  UTILIZADO   </t>
  </si>
  <si>
    <t>Para la verificación intermedia de la (s) pesa (s), se utilizó  el método de comparación con las pesas patrón, usando el esquema de sustitución ABBA (doble sustitución) y siguiendo los lineamientos  de la NTC 1848;2007, anexo C.y lo definido en el procedimiento interno RT03-P09 Vr.1</t>
  </si>
  <si>
    <t>7.   TRAZABILIDAD DE LA MEDICIÓN</t>
  </si>
  <si>
    <t>8.   INCERTIDUMBRE DE MEDICIÓN</t>
  </si>
  <si>
    <t>Autorizado por</t>
  </si>
  <si>
    <t>9.   RESULTADOS DE LA VERIFICACIÓN</t>
  </si>
  <si>
    <t>10.   OBSERVACIONES</t>
  </si>
  <si>
    <r>
      <t>Error e</t>
    </r>
    <r>
      <rPr>
        <vertAlign val="subscript"/>
        <sz val="10"/>
        <color theme="1"/>
        <rFont val="Arial"/>
        <family val="2"/>
      </rPr>
      <t xml:space="preserve">er      Masa convencional </t>
    </r>
    <r>
      <rPr>
        <vertAlign val="subscript"/>
        <sz val="12"/>
        <color theme="1"/>
        <rFont val="Arial"/>
        <family val="2"/>
      </rPr>
      <t>(mg)</t>
    </r>
  </si>
  <si>
    <t>6.   DESCRIPCIÓN DE LAS PESAS VERIFICADAS</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</si>
  <si>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</si>
  <si>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2018-06-14 - 2018-06-15 -    2018-08-21</t>
  </si>
  <si>
    <t>E2   2 g AKJ</t>
  </si>
  <si>
    <t>E2   20 g AKA</t>
  </si>
  <si>
    <t xml:space="preserve">E2   200 g ALW </t>
  </si>
  <si>
    <t xml:space="preserve">E2   2000 g AC1 </t>
  </si>
  <si>
    <t>Valor Nominal</t>
  </si>
  <si>
    <t>Forma</t>
  </si>
  <si>
    <t>Material</t>
  </si>
  <si>
    <t>Densidad</t>
  </si>
  <si>
    <t>Valor</t>
  </si>
  <si>
    <t>Incertidumbre (±)</t>
  </si>
  <si>
    <t xml:space="preserve">EMP Clase M1 ± (mg) </t>
  </si>
  <si>
    <t>La tabla anterior describe el error en masa convencional, más la incertidumbre de medición, el cual no deberá superar los errores máximos permitidos (EMP) de la tabla 1, numeral 5, de la norma 1848:2007,  para las pesas clase M1.</t>
  </si>
  <si>
    <t>°C m</t>
  </si>
  <si>
    <t>°C b</t>
  </si>
  <si>
    <t>%rH m</t>
  </si>
  <si>
    <t>%rH b</t>
  </si>
  <si>
    <t>hPa m</t>
  </si>
  <si>
    <t>hPa b</t>
  </si>
  <si>
    <t>}</t>
  </si>
  <si>
    <t>Los patrones utilizados en la verificación de este equipo, están trazados al sistema internacional de unidades, a través de patrones nacionales en la magnitud de Masa.</t>
  </si>
  <si>
    <t>La  incertidumbre expandida de la medición reportada se establece como la incertidumbre estándar de medición, multiplicada por el factor de cobertura "K = 2,0" y la probabilidad de cobertura, la cual debe ser aproximada al 95,45 % y no menor a este valor.</t>
  </si>
  <si>
    <t>Calibración pesa ref.</t>
  </si>
  <si>
    <t>Inestabilidad pesa ref.</t>
  </si>
  <si>
    <t>Densidad pesa ref.</t>
  </si>
  <si>
    <t>HOJA DE CÁLCULO PARA COMPROBACIONES INTERMEDIAS DE PESAS</t>
  </si>
  <si>
    <t>Información de Comprobaciones</t>
  </si>
  <si>
    <t>Lugar de Comprobación</t>
  </si>
  <si>
    <t>Fecha de Comprobación</t>
  </si>
  <si>
    <t>Informe de comprobación
(IP-consecutivo- año)</t>
  </si>
  <si>
    <t>Datos de las Pesas Comprobadas Laboratorio SIC</t>
  </si>
  <si>
    <t>Fecha de comprobación</t>
  </si>
  <si>
    <t>1.   INFORMACIÓN DEL EQUIPO SOMETIDO A COMPROBACIÓN</t>
  </si>
  <si>
    <t>Número de pesas suministradas para la comprobación:</t>
  </si>
  <si>
    <t xml:space="preserve">5.   MÉTODO Y PROCEDIMIENTO DE COMPROBACIÓN  UTILIZADO   </t>
  </si>
  <si>
    <t>6.   DESCRIPCIÓN DE LAS PESAS COMPROBADAS</t>
  </si>
  <si>
    <t>9.   RESULTADOS DE LA COMPROBACIÓN</t>
  </si>
  <si>
    <t>Comprobado  por</t>
  </si>
  <si>
    <t xml:space="preserve">2.   LUGAR Y DIRECCIÓN DE COMPROBACIÓN </t>
  </si>
  <si>
    <t>Masa convencional</t>
  </si>
  <si>
    <t>10.   ANÁLISIS DE RESULTADOS</t>
  </si>
  <si>
    <t xml:space="preserve">Informe de Comprobación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</si>
</sst>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yyyy\-mm\-dd;@"/>
    <numFmt numFmtId="165" formatCode="0.000"/>
    <numFmt numFmtId="166" formatCode="0.0"/>
    <numFmt numFmtId="167" formatCode="0.00000"/>
    <numFmt numFmtId="168" formatCode="0.0000"/>
    <numFmt numFmtId="169" formatCode="[$-240A]hh:mm:ss\ AM/PM;@"/>
    <numFmt numFmtId="170" formatCode="0.0000000"/>
    <numFmt numFmtId="171" formatCode="0_ &quot;kg&quot;"/>
    <numFmt numFmtId="172" formatCode="0_ &quot;g&quot;"/>
    <numFmt numFmtId="173" formatCode="0.000000"/>
    <numFmt numFmtId="174" formatCode="0\ &quot;g&quot;"/>
    <numFmt numFmtId="175" formatCode="0\ &quot;g *&quot;"/>
    <numFmt numFmtId="176" formatCode="\1\ &quot;kg&quot;"/>
    <numFmt numFmtId="177" formatCode="\2\ &quot;kg&quot;"/>
    <numFmt numFmtId="178" formatCode="\2\ &quot;kg *&quot;"/>
    <numFmt numFmtId="179" formatCode="\5\ &quot;kg&quot;"/>
    <numFmt numFmtId="180" formatCode="0\ &quot;kg&quot;"/>
    <numFmt numFmtId="181" formatCode="\5\ &quot;kg C&quot;"/>
    <numFmt numFmtId="182" formatCode="0\ &quot;kg C&quot;"/>
    <numFmt numFmtId="183" formatCode="#,##0.0"/>
    <numFmt numFmtId="184" formatCode="0\ &quot;mg&quot;"/>
    <numFmt numFmtId="185" formatCode="0.0\ &quot;mg&quot;"/>
    <numFmt numFmtId="186" formatCode="0.00\ &quot;g&quot;"/>
    <numFmt numFmtId="187" formatCode="#,##0.000"/>
  </numFmts>
  <fonts count="61" x14ac:knownFonts="1">
    <font>
      <sz val="11"/>
      <color theme="1"/>
      <name val="Calibri"/>
      <family val="2"/>
      <scheme val="minor"/>
    </font>
    <font>
      <sz val="11"/>
      <color rgb="FF006100"/>
      <name val="Calibri"/>
      <family val="2"/>
      <scheme val="minor"/>
    </font>
    <font>
      <sz val="12"/>
      <color theme="1"/>
      <name val="Arial Narrow"/>
      <family val="2"/>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sz val="14"/>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vertAlign val="subscript"/>
      <sz val="10"/>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b/>
      <i/>
      <vertAlign val="subscript"/>
      <sz val="12"/>
      <color theme="1"/>
      <name val="Arial"/>
      <family val="2"/>
    </font>
    <font>
      <b/>
      <vertAlign val="superscript"/>
      <sz val="12"/>
      <color theme="1"/>
      <name val="Arial"/>
      <family val="2"/>
    </font>
    <font>
      <sz val="10"/>
      <color rgb="FFFF0000"/>
      <name val="Arial"/>
      <family val="2"/>
    </font>
    <font>
      <sz val="12"/>
      <name val="Arial"/>
      <family val="2"/>
    </font>
    <font>
      <sz val="14"/>
      <name val="Arial"/>
      <family val="2"/>
    </font>
    <font>
      <sz val="10"/>
      <name val="Arial"/>
      <family val="2"/>
    </font>
    <font>
      <b/>
      <sz val="12"/>
      <name val="Arial"/>
      <family val="2"/>
    </font>
    <font>
      <b/>
      <i/>
      <sz val="11"/>
      <color theme="1"/>
      <name val="Arial"/>
      <family val="2"/>
    </font>
    <font>
      <b/>
      <sz val="9"/>
      <color theme="1"/>
      <name val="Arial"/>
      <family val="2"/>
    </font>
    <font>
      <sz val="12"/>
      <color theme="1"/>
      <name val="Calibri"/>
      <family val="2"/>
      <scheme val="minor"/>
    </font>
    <font>
      <b/>
      <sz val="12"/>
      <color theme="1"/>
      <name val="Calibri"/>
      <family val="2"/>
      <scheme val="minor"/>
    </font>
    <font>
      <b/>
      <i/>
      <sz val="11"/>
      <color theme="0" tint="-0.34998626667073579"/>
      <name val="Arial"/>
      <family val="2"/>
    </font>
    <font>
      <b/>
      <sz val="11"/>
      <name val="Arial"/>
      <family val="2"/>
    </font>
    <font>
      <sz val="11"/>
      <name val="Calibri"/>
      <family val="2"/>
      <scheme val="minor"/>
    </font>
    <font>
      <vertAlign val="subscript"/>
      <sz val="12"/>
      <color theme="1"/>
      <name val="Arial"/>
      <family val="2"/>
    </font>
    <font>
      <b/>
      <i/>
      <sz val="11"/>
      <name val="Arial"/>
      <family val="2"/>
    </font>
    <font>
      <sz val="11"/>
      <color theme="0"/>
      <name val="Arial"/>
      <family val="2"/>
    </font>
    <font>
      <sz val="12"/>
      <color rgb="FFFFFFFF"/>
      <name val="Arial"/>
      <family val="2"/>
    </font>
    <font>
      <i/>
      <sz val="12"/>
      <name val="Arial"/>
      <family val="2"/>
    </font>
    <font>
      <sz val="14"/>
      <color theme="0"/>
      <name val="Arial"/>
      <family val="2"/>
    </font>
    <font>
      <b/>
      <sz val="12"/>
      <color theme="0"/>
      <name val="Arial"/>
      <family val="2"/>
    </font>
    <font>
      <sz val="10"/>
      <color theme="0"/>
      <name val="Arial"/>
      <family val="2"/>
    </font>
  </fonts>
  <fills count="2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theme="0" tint="-4.9989318521683403E-2"/>
        <bgColor indexed="64"/>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FFF00"/>
        <bgColor indexed="64"/>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s>
  <cellStyleXfs count="7">
    <xf numFmtId="0" fontId="0" fillId="0" borderId="0"/>
    <xf numFmtId="0" fontId="1" fillId="2" borderId="0" applyNumberFormat="0" applyBorder="0" applyAlignment="0" applyProtection="0"/>
    <xf numFmtId="2" fontId="3" fillId="14" borderId="0">
      <protection hidden="1"/>
    </xf>
    <xf numFmtId="2" fontId="3" fillId="16" borderId="23">
      <alignment horizontal="center" vertical="center"/>
      <protection hidden="1"/>
    </xf>
    <xf numFmtId="2" fontId="3" fillId="17" borderId="23">
      <alignment horizontal="center" vertical="center"/>
      <protection hidden="1"/>
    </xf>
    <xf numFmtId="2" fontId="3" fillId="18" borderId="23">
      <alignment horizontal="center" vertical="center"/>
      <protection hidden="1"/>
    </xf>
    <xf numFmtId="2" fontId="3" fillId="19" borderId="23">
      <alignment horizontal="center" vertical="center"/>
      <protection hidden="1"/>
    </xf>
  </cellStyleXfs>
  <cellXfs count="1179">
    <xf numFmtId="0" fontId="0" fillId="0" borderId="0" xfId="0"/>
    <xf numFmtId="0" fontId="36" fillId="0" borderId="2" xfId="0" applyFont="1" applyBorder="1" applyAlignment="1">
      <alignment horizontal="center" vertical="center"/>
    </xf>
    <xf numFmtId="166" fontId="29" fillId="4" borderId="8" xfId="0" applyNumberFormat="1" applyFont="1" applyFill="1" applyBorder="1" applyAlignment="1" applyProtection="1">
      <alignment horizontal="center" vertical="center"/>
      <protection locked="0" hidden="1"/>
    </xf>
    <xf numFmtId="169" fontId="32" fillId="4" borderId="8" xfId="0" applyNumberFormat="1" applyFont="1" applyFill="1" applyBorder="1" applyAlignment="1" applyProtection="1">
      <alignment horizontal="center" vertical="center"/>
      <protection locked="0" hidden="1"/>
    </xf>
    <xf numFmtId="166" fontId="29" fillId="11" borderId="8" xfId="0" applyNumberFormat="1" applyFont="1" applyFill="1" applyBorder="1" applyAlignment="1" applyProtection="1">
      <alignment horizontal="center" vertical="center"/>
      <protection locked="0" hidden="1"/>
    </xf>
    <xf numFmtId="166" fontId="29" fillId="11" borderId="9" xfId="0" applyNumberFormat="1" applyFont="1" applyFill="1" applyBorder="1" applyAlignment="1" applyProtection="1">
      <alignment horizontal="center" vertical="center" wrapText="1"/>
      <protection locked="0" hidden="1"/>
    </xf>
    <xf numFmtId="0" fontId="36" fillId="0" borderId="0" xfId="0" applyFont="1" applyBorder="1" applyAlignment="1">
      <alignment horizontal="center" vertical="center"/>
    </xf>
    <xf numFmtId="0" fontId="36" fillId="0" borderId="0" xfId="0" applyFont="1" applyAlignment="1">
      <alignment horizontal="center" vertical="center"/>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6" fillId="0" borderId="10" xfId="0" applyFont="1" applyBorder="1" applyAlignment="1">
      <alignment horizontal="center" vertical="center"/>
    </xf>
    <xf numFmtId="169" fontId="32" fillId="4" borderId="7" xfId="0" applyNumberFormat="1" applyFont="1" applyFill="1" applyBorder="1" applyAlignment="1" applyProtection="1">
      <alignment horizontal="center" vertical="center"/>
      <protection locked="0" hidden="1"/>
    </xf>
    <xf numFmtId="167" fontId="29" fillId="4" borderId="2" xfId="0" applyNumberFormat="1" applyFont="1" applyFill="1" applyBorder="1" applyAlignment="1" applyProtection="1">
      <alignment horizontal="center" vertical="center"/>
      <protection locked="0" hidden="1"/>
    </xf>
    <xf numFmtId="2"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4" fontId="4" fillId="0" borderId="2" xfId="0" applyNumberFormat="1" applyFont="1" applyFill="1" applyBorder="1" applyAlignment="1" applyProtection="1">
      <alignment horizontal="center" vertical="center" wrapText="1"/>
      <protection locked="0"/>
    </xf>
    <xf numFmtId="1"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2" xfId="0" applyFont="1" applyFill="1" applyBorder="1" applyAlignment="1">
      <alignment horizontal="center" vertical="center"/>
    </xf>
    <xf numFmtId="164" fontId="4" fillId="0" borderId="2" xfId="0" applyNumberFormat="1" applyFont="1" applyBorder="1" applyAlignment="1">
      <alignment horizontal="center" vertical="center"/>
    </xf>
    <xf numFmtId="0" fontId="4" fillId="0" borderId="21" xfId="0" applyFont="1" applyBorder="1" applyAlignment="1">
      <alignment horizontal="center" vertical="center"/>
    </xf>
    <xf numFmtId="164" fontId="4" fillId="0" borderId="21" xfId="0" applyNumberFormat="1" applyFont="1" applyBorder="1" applyAlignment="1">
      <alignment horizontal="center" vertical="center"/>
    </xf>
    <xf numFmtId="0" fontId="4" fillId="0" borderId="35" xfId="0" applyFont="1" applyBorder="1" applyAlignment="1">
      <alignment horizontal="center" vertical="center"/>
    </xf>
    <xf numFmtId="0" fontId="4" fillId="0" borderId="0" xfId="0" applyFont="1" applyFill="1" applyBorder="1" applyAlignment="1">
      <alignment horizontal="center" vertical="center"/>
    </xf>
    <xf numFmtId="0" fontId="4" fillId="0" borderId="50" xfId="0" applyFont="1" applyBorder="1" applyAlignment="1">
      <alignment horizontal="center" vertical="center"/>
    </xf>
    <xf numFmtId="164" fontId="4" fillId="0" borderId="50" xfId="0" applyNumberFormat="1" applyFont="1" applyBorder="1" applyAlignment="1">
      <alignment horizontal="center" vertical="center"/>
    </xf>
    <xf numFmtId="0" fontId="4" fillId="0" borderId="57" xfId="0" applyFont="1" applyBorder="1" applyAlignment="1">
      <alignment horizontal="center" vertical="center"/>
    </xf>
    <xf numFmtId="164" fontId="4" fillId="0" borderId="0" xfId="0" applyNumberFormat="1" applyFont="1" applyBorder="1" applyAlignment="1">
      <alignment horizontal="center" vertical="center"/>
    </xf>
    <xf numFmtId="0" fontId="36" fillId="0" borderId="0" xfId="0" applyFont="1" applyFill="1" applyBorder="1" applyAlignment="1">
      <alignment horizontal="center" vertical="center"/>
    </xf>
    <xf numFmtId="0" fontId="36" fillId="0" borderId="0" xfId="0" applyFont="1" applyFill="1" applyAlignment="1">
      <alignment horizontal="center" vertical="center"/>
    </xf>
    <xf numFmtId="0" fontId="2" fillId="0" borderId="0" xfId="0" applyFont="1" applyAlignment="1">
      <alignment horizontal="center" vertical="center"/>
    </xf>
    <xf numFmtId="2" fontId="4" fillId="0" borderId="50" xfId="0" applyNumberFormat="1" applyFont="1" applyFill="1" applyBorder="1" applyAlignment="1" applyProtection="1">
      <alignment horizontal="center" vertical="center" wrapText="1"/>
      <protection locked="0"/>
    </xf>
    <xf numFmtId="2" fontId="4" fillId="0" borderId="10" xfId="0" applyNumberFormat="1" applyFont="1" applyFill="1" applyBorder="1" applyAlignment="1" applyProtection="1">
      <alignment horizontal="center" vertical="center" wrapText="1"/>
      <protection locked="0"/>
    </xf>
    <xf numFmtId="0" fontId="27" fillId="0" borderId="6" xfId="0" applyFont="1" applyBorder="1" applyAlignment="1">
      <alignment horizontal="center" vertical="center"/>
    </xf>
    <xf numFmtId="0" fontId="4" fillId="3" borderId="0" xfId="0" applyFont="1" applyFill="1" applyBorder="1" applyAlignment="1">
      <alignment horizontal="center" vertical="center"/>
    </xf>
    <xf numFmtId="165" fontId="4" fillId="3" borderId="0" xfId="0" applyNumberFormat="1" applyFont="1" applyFill="1" applyBorder="1" applyAlignment="1" applyProtection="1">
      <alignment horizontal="center" vertical="center" wrapText="1"/>
      <protection locked="0"/>
    </xf>
    <xf numFmtId="0" fontId="36" fillId="3" borderId="0" xfId="0" applyFont="1" applyFill="1" applyBorder="1" applyAlignment="1">
      <alignment horizontal="center" vertical="center"/>
    </xf>
    <xf numFmtId="2" fontId="4" fillId="3" borderId="0" xfId="0" applyNumberFormat="1" applyFont="1" applyFill="1" applyBorder="1" applyAlignment="1" applyProtection="1">
      <alignment horizontal="center" vertical="center" wrapText="1"/>
      <protection locked="0"/>
    </xf>
    <xf numFmtId="2" fontId="4" fillId="0" borderId="35" xfId="0" applyNumberFormat="1" applyFont="1" applyFill="1" applyBorder="1" applyAlignment="1" applyProtection="1">
      <alignment horizontal="center" vertical="center" wrapText="1"/>
      <protection locked="0"/>
    </xf>
    <xf numFmtId="2" fontId="4" fillId="0" borderId="57" xfId="0" applyNumberFormat="1" applyFont="1" applyFill="1" applyBorder="1" applyAlignment="1" applyProtection="1">
      <alignment horizontal="center" vertical="center" wrapText="1"/>
      <protection locked="0"/>
    </xf>
    <xf numFmtId="0" fontId="4" fillId="0" borderId="30" xfId="0" applyFont="1" applyFill="1" applyBorder="1" applyAlignment="1">
      <alignment horizontal="center" vertical="center"/>
    </xf>
    <xf numFmtId="0" fontId="4" fillId="0" borderId="10" xfId="0" applyFont="1" applyBorder="1" applyAlignment="1">
      <alignment horizontal="center" vertical="center"/>
    </xf>
    <xf numFmtId="174" fontId="4" fillId="0" borderId="48" xfId="0" applyNumberFormat="1" applyFont="1" applyFill="1" applyBorder="1" applyAlignment="1">
      <alignment horizontal="center" vertical="center"/>
    </xf>
    <xf numFmtId="175" fontId="4" fillId="0" borderId="4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79" fontId="4" fillId="0" borderId="3"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xf numFmtId="181" fontId="4" fillId="0" borderId="3" xfId="0" applyNumberFormat="1" applyFont="1" applyFill="1" applyBorder="1" applyAlignment="1">
      <alignment horizontal="center" vertical="center"/>
    </xf>
    <xf numFmtId="182" fontId="4" fillId="0" borderId="3"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36" fillId="0" borderId="22" xfId="0" applyFont="1" applyBorder="1" applyAlignment="1">
      <alignment horizontal="center" vertical="center"/>
    </xf>
    <xf numFmtId="0" fontId="36" fillId="0" borderId="30" xfId="0" applyFont="1" applyBorder="1" applyAlignment="1">
      <alignment horizontal="center" vertical="center"/>
    </xf>
    <xf numFmtId="0" fontId="4" fillId="0" borderId="22" xfId="0" applyFont="1" applyFill="1" applyBorder="1" applyAlignment="1">
      <alignment horizontal="center" vertical="center"/>
    </xf>
    <xf numFmtId="164" fontId="4" fillId="0" borderId="30" xfId="0" applyNumberFormat="1" applyFont="1" applyBorder="1" applyAlignment="1">
      <alignment horizontal="center" vertical="center"/>
    </xf>
    <xf numFmtId="1" fontId="4" fillId="0" borderId="21" xfId="0" applyNumberFormat="1" applyFont="1" applyFill="1" applyBorder="1" applyAlignment="1" applyProtection="1">
      <alignment horizontal="center" vertical="center" wrapText="1"/>
      <protection locked="0"/>
    </xf>
    <xf numFmtId="1" fontId="36" fillId="0" borderId="2" xfId="0" applyNumberFormat="1" applyFont="1" applyBorder="1" applyAlignment="1">
      <alignment horizontal="center" vertical="center"/>
    </xf>
    <xf numFmtId="1" fontId="4" fillId="0" borderId="50" xfId="0" applyNumberFormat="1" applyFont="1" applyFill="1" applyBorder="1" applyAlignment="1" applyProtection="1">
      <alignment horizontal="center" vertical="center" wrapText="1"/>
      <protection locked="0"/>
    </xf>
    <xf numFmtId="2" fontId="3" fillId="14" borderId="23" xfId="2" applyBorder="1" applyAlignment="1" applyProtection="1">
      <alignment horizontal="center" vertical="center" wrapText="1"/>
      <protection locked="0" hidden="1"/>
    </xf>
    <xf numFmtId="1" fontId="3" fillId="14" borderId="17" xfId="2" applyNumberFormat="1" applyBorder="1" applyAlignment="1" applyProtection="1">
      <alignment horizontal="center" vertical="center"/>
      <protection locked="0" hidden="1"/>
    </xf>
    <xf numFmtId="1" fontId="3" fillId="14" borderId="39" xfId="2" applyNumberFormat="1" applyBorder="1" applyAlignment="1" applyProtection="1">
      <alignment horizontal="center" vertical="center"/>
      <protection locked="0" hidden="1"/>
    </xf>
    <xf numFmtId="2" fontId="3" fillId="14" borderId="23" xfId="2" applyBorder="1" applyAlignment="1" applyProtection="1">
      <alignment horizontal="center" vertical="center"/>
      <protection locked="0" hidden="1"/>
    </xf>
    <xf numFmtId="0" fontId="3" fillId="11" borderId="23" xfId="0" applyFont="1" applyFill="1" applyBorder="1" applyAlignment="1" applyProtection="1">
      <alignment horizontal="center" vertical="center"/>
      <protection locked="0" hidden="1"/>
    </xf>
    <xf numFmtId="0" fontId="13" fillId="0" borderId="0" xfId="0" applyFont="1" applyFill="1" applyBorder="1" applyAlignment="1" applyProtection="1">
      <alignment vertical="center"/>
    </xf>
    <xf numFmtId="0" fontId="3" fillId="0" borderId="0" xfId="0" applyFont="1" applyProtection="1"/>
    <xf numFmtId="2" fontId="3" fillId="3" borderId="27" xfId="0" applyNumberFormat="1" applyFont="1" applyFill="1" applyBorder="1" applyAlignment="1" applyProtection="1"/>
    <xf numFmtId="2" fontId="3" fillId="3" borderId="0" xfId="0" applyNumberFormat="1" applyFont="1" applyFill="1" applyBorder="1" applyAlignment="1" applyProtection="1"/>
    <xf numFmtId="2" fontId="3" fillId="0" borderId="0" xfId="0" applyNumberFormat="1" applyFont="1" applyProtection="1"/>
    <xf numFmtId="2" fontId="32" fillId="0" borderId="0" xfId="0" applyNumberFormat="1" applyFont="1" applyProtection="1"/>
    <xf numFmtId="2" fontId="34" fillId="8" borderId="7" xfId="1" applyNumberFormat="1" applyFont="1" applyFill="1" applyBorder="1" applyAlignment="1" applyProtection="1">
      <alignment horizontal="center" vertical="center" wrapText="1"/>
    </xf>
    <xf numFmtId="2" fontId="34" fillId="8" borderId="8" xfId="1" applyNumberFormat="1" applyFont="1" applyFill="1" applyBorder="1" applyAlignment="1" applyProtection="1">
      <alignment horizontal="center" vertical="center" wrapText="1"/>
    </xf>
    <xf numFmtId="2" fontId="8" fillId="8" borderId="8" xfId="1" applyNumberFormat="1" applyFont="1" applyFill="1" applyBorder="1" applyAlignment="1" applyProtection="1">
      <alignment horizontal="center" vertical="center" wrapText="1"/>
    </xf>
    <xf numFmtId="2" fontId="7" fillId="8" borderId="8" xfId="0" applyNumberFormat="1" applyFont="1" applyFill="1" applyBorder="1" applyAlignment="1" applyProtection="1">
      <alignment horizontal="center" vertical="center" wrapText="1"/>
    </xf>
    <xf numFmtId="2" fontId="8" fillId="8" borderId="31" xfId="1" applyNumberFormat="1" applyFont="1" applyFill="1" applyBorder="1" applyAlignment="1" applyProtection="1">
      <alignment horizontal="center" vertical="center" wrapText="1"/>
    </xf>
    <xf numFmtId="14" fontId="4" fillId="13" borderId="44" xfId="0" applyNumberFormat="1" applyFont="1" applyFill="1" applyBorder="1" applyAlignment="1" applyProtection="1">
      <alignment horizontal="center" vertical="center" wrapText="1"/>
    </xf>
    <xf numFmtId="0" fontId="4" fillId="13" borderId="44" xfId="0" applyNumberFormat="1" applyFont="1" applyFill="1" applyBorder="1" applyAlignment="1" applyProtection="1">
      <alignment horizontal="center" vertical="center" wrapText="1"/>
    </xf>
    <xf numFmtId="2" fontId="3" fillId="0" borderId="0" xfId="0" applyNumberFormat="1" applyFont="1" applyFill="1" applyBorder="1" applyProtection="1"/>
    <xf numFmtId="2" fontId="3" fillId="3" borderId="0" xfId="0" applyNumberFormat="1" applyFont="1" applyFill="1" applyBorder="1" applyProtection="1"/>
    <xf numFmtId="0" fontId="3" fillId="0" borderId="0" xfId="0" applyFont="1" applyBorder="1" applyProtection="1"/>
    <xf numFmtId="0" fontId="7" fillId="6" borderId="11" xfId="0" applyFont="1" applyFill="1" applyBorder="1" applyAlignment="1" applyProtection="1">
      <alignment vertical="center"/>
    </xf>
    <xf numFmtId="0" fontId="4" fillId="9" borderId="33" xfId="0" applyFont="1" applyFill="1" applyBorder="1" applyAlignment="1" applyProtection="1">
      <alignment horizontal="center" vertical="center"/>
    </xf>
    <xf numFmtId="0" fontId="7" fillId="8" borderId="33" xfId="0" applyFont="1" applyFill="1" applyBorder="1" applyAlignment="1" applyProtection="1">
      <alignment vertical="center"/>
    </xf>
    <xf numFmtId="0" fontId="4" fillId="9" borderId="34" xfId="0" applyFont="1" applyFill="1" applyBorder="1" applyAlignment="1" applyProtection="1">
      <alignment horizontal="center" vertical="center"/>
    </xf>
    <xf numFmtId="0" fontId="4" fillId="3" borderId="0" xfId="0" applyFont="1" applyFill="1" applyBorder="1" applyProtection="1"/>
    <xf numFmtId="0" fontId="7" fillId="6" borderId="33" xfId="0" applyFont="1" applyFill="1" applyBorder="1" applyAlignment="1" applyProtection="1">
      <alignment vertical="center"/>
    </xf>
    <xf numFmtId="0" fontId="3" fillId="3" borderId="0" xfId="0" applyFont="1" applyFill="1" applyBorder="1" applyProtection="1"/>
    <xf numFmtId="0" fontId="7" fillId="6" borderId="3" xfId="0" applyFont="1" applyFill="1" applyBorder="1" applyAlignment="1" applyProtection="1">
      <alignment vertical="center"/>
    </xf>
    <xf numFmtId="0" fontId="4" fillId="9" borderId="2" xfId="0" applyFont="1" applyFill="1" applyBorder="1" applyAlignment="1" applyProtection="1">
      <alignment horizontal="center" vertical="center"/>
    </xf>
    <xf numFmtId="0" fontId="7" fillId="6" borderId="2" xfId="0" applyFont="1" applyFill="1" applyBorder="1" applyAlignment="1" applyProtection="1">
      <alignment vertical="center"/>
    </xf>
    <xf numFmtId="0" fontId="4" fillId="9" borderId="10" xfId="0" applyFont="1" applyFill="1" applyBorder="1" applyAlignment="1" applyProtection="1">
      <alignment horizontal="center" vertical="center"/>
    </xf>
    <xf numFmtId="0" fontId="7" fillId="6" borderId="3" xfId="0" applyFont="1" applyFill="1" applyBorder="1" applyAlignment="1" applyProtection="1">
      <alignment vertical="center" wrapText="1"/>
    </xf>
    <xf numFmtId="0" fontId="7" fillId="6" borderId="2" xfId="0" applyFont="1" applyFill="1" applyBorder="1" applyAlignment="1" applyProtection="1">
      <alignment horizontal="center" vertical="center" wrapText="1"/>
    </xf>
    <xf numFmtId="164" fontId="4" fillId="9" borderId="10" xfId="0" applyNumberFormat="1" applyFont="1" applyFill="1" applyBorder="1" applyAlignment="1" applyProtection="1">
      <alignment horizontal="center" vertical="center"/>
    </xf>
    <xf numFmtId="0" fontId="3" fillId="3" borderId="0" xfId="0" applyFont="1" applyFill="1" applyProtection="1"/>
    <xf numFmtId="0" fontId="30" fillId="9" borderId="10" xfId="0" applyFont="1" applyFill="1" applyBorder="1" applyAlignment="1" applyProtection="1">
      <alignment horizontal="center" vertical="center"/>
    </xf>
    <xf numFmtId="0" fontId="3" fillId="0" borderId="0" xfId="0" applyFont="1" applyAlignment="1" applyProtection="1">
      <alignment vertical="center"/>
    </xf>
    <xf numFmtId="0" fontId="3"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4" fillId="9" borderId="5" xfId="0" applyFont="1" applyFill="1" applyBorder="1" applyAlignment="1" applyProtection="1">
      <alignment horizontal="center" vertical="center"/>
    </xf>
    <xf numFmtId="0" fontId="30" fillId="9" borderId="6" xfId="0" applyFont="1" applyFill="1" applyBorder="1" applyAlignment="1" applyProtection="1">
      <alignment horizontal="center" vertical="center"/>
    </xf>
    <xf numFmtId="0" fontId="3" fillId="3" borderId="34" xfId="0" applyFont="1" applyFill="1" applyBorder="1" applyAlignment="1" applyProtection="1">
      <alignment vertical="center"/>
    </xf>
    <xf numFmtId="0" fontId="7" fillId="6" borderId="12" xfId="0" applyFont="1" applyFill="1" applyBorder="1" applyAlignment="1" applyProtection="1">
      <alignment vertical="center" wrapText="1"/>
    </xf>
    <xf numFmtId="0" fontId="4" fillId="8" borderId="5"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xf>
    <xf numFmtId="0" fontId="14" fillId="0" borderId="0" xfId="0" applyFont="1" applyBorder="1" applyProtection="1"/>
    <xf numFmtId="0" fontId="14" fillId="3" borderId="0" xfId="0" applyFont="1" applyFill="1" applyBorder="1" applyProtection="1"/>
    <xf numFmtId="0" fontId="14" fillId="0" borderId="0" xfId="0" applyFont="1" applyProtection="1"/>
    <xf numFmtId="0" fontId="15" fillId="3" borderId="26" xfId="0" applyFont="1" applyFill="1" applyBorder="1" applyAlignment="1" applyProtection="1">
      <alignment horizontal="center" vertical="center"/>
    </xf>
    <xf numFmtId="0" fontId="15" fillId="3" borderId="27" xfId="0" applyFont="1" applyFill="1" applyBorder="1" applyAlignment="1" applyProtection="1">
      <alignment horizontal="center" vertical="center"/>
    </xf>
    <xf numFmtId="0" fontId="15" fillId="3" borderId="25" xfId="0" applyFont="1" applyFill="1" applyBorder="1" applyAlignment="1" applyProtection="1">
      <alignment horizontal="center" vertical="center"/>
    </xf>
    <xf numFmtId="0" fontId="7" fillId="6" borderId="16" xfId="0" applyFont="1" applyFill="1" applyBorder="1" applyAlignment="1" applyProtection="1">
      <alignment vertical="center" wrapText="1"/>
    </xf>
    <xf numFmtId="166" fontId="7" fillId="6" borderId="9" xfId="0" applyNumberFormat="1" applyFont="1" applyFill="1" applyBorder="1" applyAlignment="1" applyProtection="1">
      <alignment vertical="center" wrapText="1"/>
    </xf>
    <xf numFmtId="0" fontId="23" fillId="6" borderId="11"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xf>
    <xf numFmtId="0" fontId="23" fillId="6" borderId="1" xfId="0" applyFont="1" applyFill="1" applyBorder="1" applyAlignment="1" applyProtection="1">
      <alignment horizontal="center" vertical="center"/>
    </xf>
    <xf numFmtId="0" fontId="23" fillId="6" borderId="52" xfId="0" applyFont="1" applyFill="1" applyBorder="1" applyAlignment="1" applyProtection="1">
      <alignment horizontal="center" vertical="center"/>
    </xf>
    <xf numFmtId="0" fontId="23" fillId="6" borderId="5" xfId="0" applyFont="1" applyFill="1" applyBorder="1" applyAlignment="1" applyProtection="1">
      <alignment horizontal="center" vertical="center"/>
    </xf>
    <xf numFmtId="0" fontId="23" fillId="6" borderId="7" xfId="0" applyFont="1" applyFill="1" applyBorder="1" applyAlignment="1" applyProtection="1">
      <alignment vertical="center" wrapText="1"/>
    </xf>
    <xf numFmtId="166" fontId="7" fillId="6" borderId="8" xfId="0" applyNumberFormat="1" applyFont="1" applyFill="1" applyBorder="1" applyAlignment="1" applyProtection="1">
      <alignment vertical="center" wrapText="1"/>
    </xf>
    <xf numFmtId="0" fontId="14" fillId="3" borderId="27" xfId="0" applyFont="1" applyFill="1" applyBorder="1" applyProtection="1"/>
    <xf numFmtId="0" fontId="14" fillId="3" borderId="29" xfId="0" applyFont="1" applyFill="1" applyBorder="1" applyProtection="1"/>
    <xf numFmtId="0" fontId="23" fillId="6" borderId="39" xfId="0" applyFont="1" applyFill="1" applyBorder="1" applyAlignment="1" applyProtection="1">
      <alignment horizontal="center" vertical="center"/>
    </xf>
    <xf numFmtId="0" fontId="23" fillId="6" borderId="20" xfId="0" applyFont="1" applyFill="1" applyBorder="1" applyAlignment="1" applyProtection="1">
      <alignment horizontal="center" vertical="center"/>
    </xf>
    <xf numFmtId="0" fontId="23" fillId="6" borderId="10" xfId="0" applyFont="1" applyFill="1" applyBorder="1" applyAlignment="1" applyProtection="1">
      <alignment horizontal="center" vertical="center"/>
    </xf>
    <xf numFmtId="0" fontId="14" fillId="3" borderId="30" xfId="0" applyFont="1" applyFill="1" applyBorder="1" applyAlignment="1" applyProtection="1">
      <alignment vertical="center"/>
    </xf>
    <xf numFmtId="0" fontId="23" fillId="6" borderId="40" xfId="0" applyFont="1" applyFill="1" applyBorder="1" applyAlignment="1" applyProtection="1">
      <alignment horizontal="center" vertical="center"/>
    </xf>
    <xf numFmtId="167" fontId="3" fillId="6" borderId="41" xfId="0" applyNumberFormat="1" applyFont="1" applyFill="1" applyBorder="1" applyAlignment="1" applyProtection="1">
      <alignment horizontal="center" vertical="center"/>
    </xf>
    <xf numFmtId="167" fontId="3" fillId="6" borderId="33" xfId="0" applyNumberFormat="1" applyFont="1" applyFill="1" applyBorder="1" applyAlignment="1" applyProtection="1">
      <alignment horizontal="center" vertical="center"/>
    </xf>
    <xf numFmtId="167" fontId="3" fillId="6" borderId="34" xfId="0" applyNumberFormat="1" applyFont="1" applyFill="1" applyBorder="1" applyAlignment="1" applyProtection="1">
      <alignment horizontal="center" vertical="center"/>
    </xf>
    <xf numFmtId="0" fontId="23" fillId="6" borderId="42" xfId="0" applyFont="1" applyFill="1" applyBorder="1" applyAlignment="1" applyProtection="1">
      <alignment horizontal="center" vertical="center"/>
    </xf>
    <xf numFmtId="167" fontId="3" fillId="6" borderId="20" xfId="0" applyNumberFormat="1" applyFont="1" applyFill="1" applyBorder="1" applyAlignment="1" applyProtection="1">
      <alignment horizontal="center" vertical="center"/>
    </xf>
    <xf numFmtId="167" fontId="3" fillId="6" borderId="2" xfId="0" applyNumberFormat="1" applyFont="1" applyFill="1" applyBorder="1" applyAlignment="1" applyProtection="1">
      <alignment horizontal="center" vertical="center"/>
    </xf>
    <xf numFmtId="167" fontId="3" fillId="6" borderId="10" xfId="0" applyNumberFormat="1" applyFont="1" applyFill="1" applyBorder="1" applyAlignment="1" applyProtection="1">
      <alignment horizontal="center" vertical="center"/>
    </xf>
    <xf numFmtId="0" fontId="23" fillId="6" borderId="43" xfId="0" applyFont="1" applyFill="1" applyBorder="1" applyAlignment="1" applyProtection="1">
      <alignment horizontal="center" vertical="center"/>
    </xf>
    <xf numFmtId="167" fontId="3" fillId="6" borderId="38" xfId="0" applyNumberFormat="1" applyFont="1" applyFill="1" applyBorder="1" applyAlignment="1" applyProtection="1">
      <alignment horizontal="center" vertical="center"/>
    </xf>
    <xf numFmtId="167" fontId="3" fillId="6" borderId="5" xfId="0" applyNumberFormat="1" applyFont="1" applyFill="1" applyBorder="1" applyAlignment="1" applyProtection="1">
      <alignment horizontal="center" vertical="center"/>
    </xf>
    <xf numFmtId="167" fontId="3" fillId="6" borderId="6" xfId="0" applyNumberFormat="1" applyFont="1" applyFill="1" applyBorder="1" applyAlignment="1" applyProtection="1">
      <alignment horizontal="center" vertical="center"/>
    </xf>
    <xf numFmtId="0" fontId="5" fillId="5" borderId="7" xfId="0" applyFont="1" applyFill="1" applyBorder="1" applyAlignment="1" applyProtection="1">
      <alignment horizontal="center" vertical="top" wrapText="1"/>
    </xf>
    <xf numFmtId="167" fontId="23" fillId="6" borderId="17" xfId="0" applyNumberFormat="1" applyFont="1" applyFill="1" applyBorder="1" applyAlignment="1" applyProtection="1">
      <alignment horizontal="center" vertical="center"/>
    </xf>
    <xf numFmtId="0" fontId="5" fillId="5" borderId="44" xfId="0" applyFont="1" applyFill="1" applyBorder="1" applyAlignment="1" applyProtection="1">
      <alignment horizontal="center" vertical="center" wrapText="1"/>
    </xf>
    <xf numFmtId="11" fontId="23" fillId="6" borderId="24" xfId="0" applyNumberFormat="1" applyFont="1" applyFill="1" applyBorder="1" applyAlignment="1" applyProtection="1">
      <alignment horizontal="center" vertical="center"/>
    </xf>
    <xf numFmtId="165" fontId="14" fillId="3" borderId="0" xfId="0" applyNumberFormat="1" applyFont="1" applyFill="1" applyBorder="1" applyProtection="1"/>
    <xf numFmtId="0" fontId="23" fillId="6" borderId="45" xfId="0" applyFont="1" applyFill="1" applyBorder="1" applyAlignment="1" applyProtection="1">
      <alignment horizontal="center" vertical="center"/>
    </xf>
    <xf numFmtId="168" fontId="23" fillId="6" borderId="4" xfId="0" applyNumberFormat="1" applyFont="1" applyFill="1" applyBorder="1" applyAlignment="1" applyProtection="1">
      <alignment horizontal="center" vertical="center"/>
    </xf>
    <xf numFmtId="0" fontId="23" fillId="6" borderId="36" xfId="0" applyFont="1" applyFill="1" applyBorder="1" applyAlignment="1" applyProtection="1">
      <alignment horizontal="center" vertical="center"/>
    </xf>
    <xf numFmtId="2" fontId="23" fillId="6" borderId="4" xfId="0" applyNumberFormat="1" applyFont="1" applyFill="1" applyBorder="1" applyAlignment="1" applyProtection="1">
      <alignment horizontal="center" vertical="center"/>
    </xf>
    <xf numFmtId="0" fontId="3" fillId="6" borderId="59" xfId="0" applyFont="1" applyFill="1" applyBorder="1" applyAlignment="1" applyProtection="1">
      <alignment horizontal="center" wrapText="1"/>
    </xf>
    <xf numFmtId="0" fontId="3" fillId="6" borderId="55" xfId="0" applyFont="1" applyFill="1" applyBorder="1" applyAlignment="1" applyProtection="1">
      <alignment horizontal="center"/>
    </xf>
    <xf numFmtId="0" fontId="3" fillId="6" borderId="49" xfId="0" applyFont="1" applyFill="1" applyBorder="1" applyAlignment="1" applyProtection="1">
      <alignment horizontal="center" wrapText="1"/>
    </xf>
    <xf numFmtId="0" fontId="25" fillId="6" borderId="55" xfId="0" applyFont="1" applyFill="1" applyBorder="1" applyAlignment="1" applyProtection="1">
      <alignment horizontal="center" vertical="center"/>
    </xf>
    <xf numFmtId="167" fontId="3" fillId="6" borderId="37" xfId="0" applyNumberFormat="1" applyFont="1" applyFill="1" applyBorder="1" applyAlignment="1" applyProtection="1">
      <alignment horizontal="center" vertical="center"/>
    </xf>
    <xf numFmtId="0" fontId="3" fillId="6" borderId="38"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6" borderId="38" xfId="0" applyFont="1" applyFill="1" applyBorder="1" applyAlignment="1" applyProtection="1">
      <alignment horizontal="center"/>
    </xf>
    <xf numFmtId="0" fontId="14" fillId="3" borderId="0" xfId="0" applyFont="1" applyFill="1" applyBorder="1" applyAlignment="1" applyProtection="1">
      <alignment horizontal="center" vertical="center"/>
    </xf>
    <xf numFmtId="0" fontId="7" fillId="6" borderId="59" xfId="0" applyFont="1" applyFill="1" applyBorder="1" applyAlignment="1" applyProtection="1">
      <alignment vertical="top" wrapText="1"/>
    </xf>
    <xf numFmtId="0" fontId="23" fillId="6" borderId="55" xfId="0" applyFont="1" applyFill="1" applyBorder="1" applyAlignment="1" applyProtection="1">
      <alignment vertical="top" wrapText="1"/>
    </xf>
    <xf numFmtId="165" fontId="23" fillId="6" borderId="49" xfId="0" applyNumberFormat="1" applyFont="1" applyFill="1" applyBorder="1" applyAlignment="1" applyProtection="1">
      <alignment horizontal="center" vertical="center"/>
    </xf>
    <xf numFmtId="0" fontId="23" fillId="6" borderId="58" xfId="0" applyFont="1" applyFill="1" applyBorder="1" applyAlignment="1" applyProtection="1">
      <alignment horizontal="center" vertical="center"/>
    </xf>
    <xf numFmtId="166" fontId="14" fillId="3" borderId="0" xfId="0" applyNumberFormat="1" applyFont="1" applyFill="1" applyBorder="1" applyProtection="1"/>
    <xf numFmtId="0" fontId="4" fillId="7" borderId="46" xfId="0" applyFont="1" applyFill="1" applyBorder="1" applyAlignment="1" applyProtection="1">
      <alignment horizontal="left" vertical="center" wrapText="1"/>
    </xf>
    <xf numFmtId="0" fontId="3" fillId="7" borderId="20"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5" xfId="0" applyFont="1" applyFill="1" applyBorder="1" applyAlignment="1" applyProtection="1">
      <alignment horizontal="center" vertical="center"/>
    </xf>
    <xf numFmtId="0" fontId="4" fillId="7" borderId="46" xfId="0" applyFont="1" applyFill="1" applyBorder="1" applyAlignment="1" applyProtection="1">
      <alignment wrapText="1"/>
    </xf>
    <xf numFmtId="0" fontId="3" fillId="7" borderId="20" xfId="0" applyFont="1" applyFill="1" applyBorder="1" applyProtection="1"/>
    <xf numFmtId="2" fontId="3" fillId="7" borderId="14" xfId="0" applyNumberFormat="1" applyFont="1" applyFill="1" applyBorder="1" applyAlignment="1" applyProtection="1">
      <alignment horizontal="center" vertical="center"/>
    </xf>
    <xf numFmtId="0" fontId="7" fillId="6" borderId="46" xfId="0" applyFont="1" applyFill="1" applyBorder="1" applyAlignment="1" applyProtection="1">
      <alignment horizontal="left" vertical="center" wrapText="1"/>
    </xf>
    <xf numFmtId="0" fontId="23" fillId="6" borderId="20" xfId="0" applyFont="1" applyFill="1" applyBorder="1" applyProtection="1"/>
    <xf numFmtId="2" fontId="23" fillId="6" borderId="14" xfId="0" applyNumberFormat="1" applyFont="1" applyFill="1" applyBorder="1" applyAlignment="1" applyProtection="1">
      <alignment horizontal="center" vertical="center"/>
    </xf>
    <xf numFmtId="0" fontId="23" fillId="6" borderId="15" xfId="0" applyFont="1" applyFill="1" applyBorder="1" applyAlignment="1" applyProtection="1">
      <alignment horizontal="center" vertical="center"/>
    </xf>
    <xf numFmtId="2" fontId="3" fillId="9" borderId="14" xfId="0" applyNumberFormat="1" applyFont="1" applyFill="1" applyBorder="1" applyAlignment="1" applyProtection="1">
      <alignment horizontal="center" vertical="center"/>
    </xf>
    <xf numFmtId="1" fontId="3" fillId="7" borderId="14" xfId="0" applyNumberFormat="1" applyFont="1" applyFill="1" applyBorder="1" applyAlignment="1" applyProtection="1">
      <alignment horizontal="center" vertical="center"/>
    </xf>
    <xf numFmtId="165" fontId="3" fillId="6" borderId="33" xfId="0" applyNumberFormat="1" applyFont="1" applyFill="1" applyBorder="1" applyAlignment="1" applyProtection="1">
      <alignment horizontal="center" vertical="center"/>
    </xf>
    <xf numFmtId="0" fontId="23" fillId="6" borderId="38" xfId="0" applyFont="1" applyFill="1" applyBorder="1" applyProtection="1"/>
    <xf numFmtId="167" fontId="23" fillId="6" borderId="4" xfId="0" applyNumberFormat="1" applyFont="1" applyFill="1" applyBorder="1" applyAlignment="1" applyProtection="1">
      <alignment horizontal="center" vertical="center"/>
    </xf>
    <xf numFmtId="165" fontId="3" fillId="6" borderId="5" xfId="0" applyNumberFormat="1" applyFont="1" applyFill="1" applyBorder="1" applyAlignment="1" applyProtection="1">
      <alignment horizontal="center" vertical="center"/>
    </xf>
    <xf numFmtId="165" fontId="3" fillId="3" borderId="0" xfId="0" applyNumberFormat="1" applyFont="1" applyFill="1" applyAlignment="1" applyProtection="1">
      <alignment horizontal="center" vertical="center" wrapText="1"/>
    </xf>
    <xf numFmtId="0" fontId="36" fillId="0" borderId="3" xfId="0" applyFont="1" applyBorder="1" applyAlignment="1">
      <alignment horizontal="center" vertical="center" wrapText="1"/>
    </xf>
    <xf numFmtId="164" fontId="36" fillId="0" borderId="2" xfId="0" applyNumberFormat="1" applyFont="1" applyBorder="1" applyAlignment="1">
      <alignment horizontal="center" vertical="center"/>
    </xf>
    <xf numFmtId="165" fontId="36" fillId="0" borderId="2" xfId="0" applyNumberFormat="1" applyFont="1" applyBorder="1" applyAlignment="1">
      <alignment horizontal="center" vertical="center"/>
    </xf>
    <xf numFmtId="166" fontId="36" fillId="0" borderId="2" xfId="0" applyNumberFormat="1" applyFont="1" applyBorder="1" applyAlignment="1">
      <alignment horizontal="center" vertical="center"/>
    </xf>
    <xf numFmtId="0" fontId="36" fillId="20" borderId="3" xfId="0" applyFont="1" applyFill="1" applyBorder="1" applyAlignment="1">
      <alignment horizontal="center" vertical="center" wrapText="1"/>
    </xf>
    <xf numFmtId="0" fontId="36" fillId="20" borderId="2" xfId="0" applyFont="1" applyFill="1" applyBorder="1" applyAlignment="1">
      <alignment horizontal="center" vertical="center"/>
    </xf>
    <xf numFmtId="164" fontId="36" fillId="20" borderId="2" xfId="0" applyNumberFormat="1" applyFont="1" applyFill="1" applyBorder="1" applyAlignment="1">
      <alignment horizontal="center" vertical="center"/>
    </xf>
    <xf numFmtId="166" fontId="36" fillId="20" borderId="2" xfId="0" applyNumberFormat="1" applyFont="1" applyFill="1" applyBorder="1" applyAlignment="1">
      <alignment horizontal="center" vertical="center"/>
    </xf>
    <xf numFmtId="0" fontId="36" fillId="20" borderId="10" xfId="0" applyFont="1" applyFill="1" applyBorder="1" applyAlignment="1">
      <alignment horizontal="center" vertical="center"/>
    </xf>
    <xf numFmtId="0" fontId="36" fillId="20" borderId="11" xfId="0" applyFont="1" applyFill="1" applyBorder="1" applyAlignment="1">
      <alignment horizontal="center" vertical="center" wrapText="1"/>
    </xf>
    <xf numFmtId="0" fontId="36" fillId="20" borderId="33" xfId="0" applyFont="1" applyFill="1" applyBorder="1" applyAlignment="1">
      <alignment horizontal="center" vertical="center"/>
    </xf>
    <xf numFmtId="0" fontId="36" fillId="20" borderId="12" xfId="0" applyFont="1" applyFill="1" applyBorder="1" applyAlignment="1">
      <alignment horizontal="center" vertical="center" wrapText="1"/>
    </xf>
    <xf numFmtId="0" fontId="36" fillId="20" borderId="5" xfId="0" applyFont="1" applyFill="1" applyBorder="1" applyAlignment="1">
      <alignment horizontal="center" vertical="center"/>
    </xf>
    <xf numFmtId="164" fontId="36" fillId="20" borderId="5" xfId="0" applyNumberFormat="1" applyFont="1" applyFill="1" applyBorder="1" applyAlignment="1">
      <alignment horizontal="center" vertical="center"/>
    </xf>
    <xf numFmtId="0" fontId="36" fillId="20" borderId="6" xfId="0" applyFont="1" applyFill="1" applyBorder="1" applyAlignment="1">
      <alignment horizontal="center" vertical="center"/>
    </xf>
    <xf numFmtId="164" fontId="36" fillId="20" borderId="51" xfId="0" applyNumberFormat="1" applyFont="1" applyFill="1" applyBorder="1" applyAlignment="1">
      <alignment horizontal="center" vertical="center"/>
    </xf>
    <xf numFmtId="0" fontId="36" fillId="20" borderId="13" xfId="0" applyFont="1" applyFill="1" applyBorder="1" applyAlignment="1">
      <alignment horizontal="center" vertical="center"/>
    </xf>
    <xf numFmtId="0" fontId="36" fillId="20" borderId="34" xfId="0" applyFont="1" applyFill="1" applyBorder="1" applyAlignment="1">
      <alignment horizontal="center" vertical="center"/>
    </xf>
    <xf numFmtId="0" fontId="36" fillId="0" borderId="14" xfId="0" applyFont="1" applyBorder="1" applyAlignment="1">
      <alignment horizontal="center" vertical="center"/>
    </xf>
    <xf numFmtId="2" fontId="36" fillId="0" borderId="2" xfId="0" applyNumberFormat="1" applyFont="1" applyBorder="1" applyAlignment="1">
      <alignment horizontal="center" vertical="center"/>
    </xf>
    <xf numFmtId="0" fontId="36" fillId="0" borderId="12" xfId="0" applyFont="1" applyBorder="1" applyAlignment="1">
      <alignment horizontal="center" vertical="center" wrapText="1"/>
    </xf>
    <xf numFmtId="0" fontId="36" fillId="0" borderId="5" xfId="0" applyFont="1" applyBorder="1" applyAlignment="1">
      <alignment horizontal="center" vertical="center"/>
    </xf>
    <xf numFmtId="164" fontId="36" fillId="0" borderId="50" xfId="0" applyNumberFormat="1" applyFont="1" applyBorder="1" applyAlignment="1">
      <alignment horizontal="center" vertical="center"/>
    </xf>
    <xf numFmtId="166" fontId="36" fillId="0" borderId="5" xfId="0" applyNumberFormat="1" applyFont="1" applyBorder="1" applyAlignment="1">
      <alignment horizontal="center" vertical="center"/>
    </xf>
    <xf numFmtId="0" fontId="36" fillId="0" borderId="4" xfId="0" applyFont="1" applyBorder="1" applyAlignment="1">
      <alignment horizontal="center" vertical="center"/>
    </xf>
    <xf numFmtId="0" fontId="36" fillId="0" borderId="6" xfId="0" applyFont="1" applyBorder="1" applyAlignment="1">
      <alignment horizontal="center" vertical="center"/>
    </xf>
    <xf numFmtId="164" fontId="36" fillId="0" borderId="1" xfId="0" applyNumberFormat="1" applyFont="1" applyBorder="1" applyAlignment="1">
      <alignment horizontal="center" vertical="center"/>
    </xf>
    <xf numFmtId="0" fontId="36" fillId="0" borderId="52" xfId="0" applyFont="1" applyBorder="1" applyAlignment="1">
      <alignment horizontal="center" vertical="center"/>
    </xf>
    <xf numFmtId="168" fontId="36" fillId="0" borderId="2" xfId="0" applyNumberFormat="1" applyFont="1" applyBorder="1" applyAlignment="1">
      <alignment horizontal="center" vertical="center"/>
    </xf>
    <xf numFmtId="164" fontId="36" fillId="0" borderId="28" xfId="0" applyNumberFormat="1" applyFont="1" applyBorder="1" applyAlignment="1">
      <alignment horizontal="center" vertical="center"/>
    </xf>
    <xf numFmtId="0" fontId="36" fillId="0" borderId="61" xfId="0" applyFont="1" applyBorder="1" applyAlignment="1">
      <alignment horizontal="center" vertical="center"/>
    </xf>
    <xf numFmtId="164" fontId="36" fillId="0" borderId="5" xfId="0" applyNumberFormat="1" applyFont="1" applyBorder="1" applyAlignment="1">
      <alignment horizontal="center" vertical="center"/>
    </xf>
    <xf numFmtId="0" fontId="36" fillId="0" borderId="38" xfId="0" applyFont="1" applyBorder="1" applyAlignment="1">
      <alignment horizontal="center" vertical="center"/>
    </xf>
    <xf numFmtId="172" fontId="27" fillId="0" borderId="3" xfId="0" applyNumberFormat="1" applyFont="1" applyFill="1" applyBorder="1" applyAlignment="1">
      <alignment horizontal="center" vertical="center"/>
    </xf>
    <xf numFmtId="0" fontId="27" fillId="0" borderId="33" xfId="0" applyFont="1" applyFill="1" applyBorder="1" applyAlignment="1">
      <alignment horizontal="center" vertical="center"/>
    </xf>
    <xf numFmtId="171" fontId="27" fillId="20" borderId="34" xfId="0" applyNumberFormat="1" applyFont="1" applyFill="1" applyBorder="1" applyAlignment="1">
      <alignment horizontal="center" vertical="center"/>
    </xf>
    <xf numFmtId="0" fontId="27" fillId="0" borderId="3" xfId="0" applyFont="1" applyBorder="1" applyAlignment="1">
      <alignment horizontal="center" vertical="center"/>
    </xf>
    <xf numFmtId="0" fontId="27" fillId="0" borderId="2" xfId="0" applyFont="1" applyFill="1" applyBorder="1" applyAlignment="1">
      <alignment horizontal="center" vertical="center" wrapText="1"/>
    </xf>
    <xf numFmtId="0" fontId="27" fillId="20" borderId="10" xfId="0" applyFont="1" applyFill="1" applyBorder="1" applyAlignment="1">
      <alignment horizontal="center" vertical="center"/>
    </xf>
    <xf numFmtId="0" fontId="36" fillId="0" borderId="3" xfId="0" applyFont="1" applyBorder="1" applyAlignment="1">
      <alignment horizontal="center" vertical="center"/>
    </xf>
    <xf numFmtId="0" fontId="4" fillId="3" borderId="2" xfId="0" applyFont="1" applyFill="1" applyBorder="1" applyAlignment="1">
      <alignment horizontal="center" vertical="center"/>
    </xf>
    <xf numFmtId="0" fontId="36" fillId="3" borderId="2" xfId="0" applyFont="1" applyFill="1" applyBorder="1" applyAlignment="1">
      <alignment horizontal="center" vertical="center"/>
    </xf>
    <xf numFmtId="166" fontId="27" fillId="20" borderId="10" xfId="0" applyNumberFormat="1" applyFont="1" applyFill="1" applyBorder="1" applyAlignment="1">
      <alignment horizontal="center" vertical="center"/>
    </xf>
    <xf numFmtId="165" fontId="36" fillId="3" borderId="2" xfId="0" applyNumberFormat="1" applyFont="1" applyFill="1" applyBorder="1" applyAlignment="1">
      <alignment horizontal="center" vertical="center"/>
    </xf>
    <xf numFmtId="166" fontId="36" fillId="3" borderId="2" xfId="0" applyNumberFormat="1" applyFont="1" applyFill="1" applyBorder="1" applyAlignment="1">
      <alignment horizontal="center" vertical="center"/>
    </xf>
    <xf numFmtId="0" fontId="36" fillId="0" borderId="12" xfId="0" applyFont="1" applyBorder="1" applyAlignment="1">
      <alignment horizontal="center" vertical="center"/>
    </xf>
    <xf numFmtId="0" fontId="4" fillId="3" borderId="5" xfId="0" applyFont="1" applyFill="1" applyBorder="1" applyAlignment="1">
      <alignment horizontal="center" vertical="center"/>
    </xf>
    <xf numFmtId="0" fontId="36" fillId="3" borderId="5" xfId="0" applyFont="1" applyFill="1" applyBorder="1" applyAlignment="1">
      <alignment horizontal="center" vertical="center"/>
    </xf>
    <xf numFmtId="171" fontId="27" fillId="0" borderId="3" xfId="0" applyNumberFormat="1" applyFont="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171" fontId="27" fillId="0" borderId="12" xfId="0" applyNumberFormat="1" applyFont="1" applyBorder="1" applyAlignment="1">
      <alignment horizontal="center" vertical="center"/>
    </xf>
    <xf numFmtId="2" fontId="29" fillId="4" borderId="2" xfId="0" applyNumberFormat="1" applyFont="1" applyFill="1" applyBorder="1" applyAlignment="1" applyProtection="1">
      <alignment horizontal="center" vertical="center"/>
      <protection locked="0" hidden="1"/>
    </xf>
    <xf numFmtId="164" fontId="41" fillId="0" borderId="1" xfId="0" applyNumberFormat="1" applyFont="1" applyFill="1" applyBorder="1" applyAlignment="1">
      <alignment horizontal="center" vertical="center" wrapText="1"/>
    </xf>
    <xf numFmtId="0" fontId="42" fillId="0" borderId="0" xfId="0" applyFont="1" applyProtection="1"/>
    <xf numFmtId="0" fontId="16" fillId="0" borderId="0" xfId="0" applyFont="1" applyBorder="1" applyAlignment="1" applyProtection="1">
      <alignment vertical="center" textRotation="90"/>
    </xf>
    <xf numFmtId="0" fontId="44" fillId="0" borderId="0" xfId="0" applyFont="1" applyBorder="1" applyAlignment="1" applyProtection="1">
      <alignment horizontal="center"/>
    </xf>
    <xf numFmtId="0" fontId="42" fillId="0" borderId="26" xfId="0" applyFont="1" applyBorder="1" applyProtection="1"/>
    <xf numFmtId="0" fontId="42" fillId="0" borderId="27" xfId="0" applyFont="1" applyBorder="1" applyAlignment="1" applyProtection="1"/>
    <xf numFmtId="0" fontId="42" fillId="0" borderId="27" xfId="0" applyFont="1" applyBorder="1" applyProtection="1"/>
    <xf numFmtId="0" fontId="42" fillId="0" borderId="18" xfId="0" applyFont="1" applyBorder="1" applyProtection="1"/>
    <xf numFmtId="0" fontId="42" fillId="0" borderId="18" xfId="0" applyFont="1" applyBorder="1" applyAlignment="1" applyProtection="1">
      <alignment horizontal="center" vertical="center"/>
    </xf>
    <xf numFmtId="0" fontId="42" fillId="0" borderId="17" xfId="0" applyFont="1" applyBorder="1" applyAlignment="1" applyProtection="1">
      <alignment horizontal="center" vertical="center"/>
    </xf>
    <xf numFmtId="0" fontId="44" fillId="22" borderId="33" xfId="0" applyFont="1" applyFill="1" applyBorder="1" applyAlignment="1" applyProtection="1">
      <alignment horizontal="center" vertical="center"/>
    </xf>
    <xf numFmtId="166" fontId="44" fillId="22" borderId="33" xfId="0" applyNumberFormat="1" applyFont="1" applyFill="1" applyBorder="1" applyAlignment="1" applyProtection="1">
      <alignment horizontal="center" vertical="center"/>
    </xf>
    <xf numFmtId="0" fontId="44" fillId="22" borderId="2" xfId="0" applyFont="1" applyFill="1" applyBorder="1" applyAlignment="1" applyProtection="1">
      <alignment horizontal="center" vertical="center"/>
    </xf>
    <xf numFmtId="166" fontId="44" fillId="22" borderId="1" xfId="0" applyNumberFormat="1" applyFont="1" applyFill="1" applyBorder="1" applyAlignment="1" applyProtection="1">
      <alignment horizontal="center" vertical="center"/>
    </xf>
    <xf numFmtId="0" fontId="0" fillId="0" borderId="2" xfId="0" applyBorder="1" applyAlignment="1">
      <alignment horizontal="center" vertical="center" wrapText="1"/>
    </xf>
    <xf numFmtId="166" fontId="44" fillId="22" borderId="2" xfId="0" applyNumberFormat="1" applyFont="1" applyFill="1" applyBorder="1" applyAlignment="1" applyProtection="1">
      <alignment horizontal="center"/>
    </xf>
    <xf numFmtId="0" fontId="44" fillId="22" borderId="1" xfId="0" applyFont="1" applyFill="1" applyBorder="1" applyAlignment="1" applyProtection="1">
      <alignment horizontal="center" vertical="center"/>
    </xf>
    <xf numFmtId="0" fontId="0" fillId="0" borderId="5" xfId="0" applyBorder="1" applyAlignment="1">
      <alignment vertical="center" wrapText="1"/>
    </xf>
    <xf numFmtId="0" fontId="44" fillId="22" borderId="2" xfId="0" applyFont="1" applyFill="1" applyBorder="1" applyAlignment="1" applyProtection="1">
      <alignment horizontal="center"/>
    </xf>
    <xf numFmtId="166" fontId="44" fillId="22" borderId="5" xfId="0" applyNumberFormat="1" applyFont="1" applyFill="1" applyBorder="1" applyAlignment="1" applyProtection="1">
      <alignment horizontal="center" vertical="center"/>
    </xf>
    <xf numFmtId="0" fontId="44" fillId="22" borderId="5" xfId="0" applyFont="1" applyFill="1" applyBorder="1" applyAlignment="1" applyProtection="1">
      <alignment horizontal="center" vertical="center"/>
    </xf>
    <xf numFmtId="0" fontId="16" fillId="0" borderId="29" xfId="0" applyFont="1" applyBorder="1" applyAlignment="1" applyProtection="1">
      <alignment horizontal="center" vertical="center"/>
    </xf>
    <xf numFmtId="0" fontId="44" fillId="0" borderId="29" xfId="0" applyFont="1" applyFill="1" applyBorder="1" applyAlignment="1" applyProtection="1">
      <alignment horizontal="center" vertical="center"/>
    </xf>
    <xf numFmtId="0" fontId="42" fillId="0" borderId="29" xfId="0" applyFont="1" applyFill="1" applyBorder="1" applyAlignment="1" applyProtection="1">
      <alignment horizontal="center" vertical="center"/>
    </xf>
    <xf numFmtId="3" fontId="44" fillId="0" borderId="29" xfId="0" applyNumberFormat="1" applyFont="1" applyFill="1" applyBorder="1" applyAlignment="1" applyProtection="1">
      <alignment horizontal="center" vertical="center" wrapText="1"/>
    </xf>
    <xf numFmtId="166" fontId="44" fillId="0" borderId="29" xfId="0" applyNumberFormat="1" applyFont="1" applyFill="1" applyBorder="1" applyAlignment="1" applyProtection="1">
      <alignment horizontal="center" vertical="center"/>
    </xf>
    <xf numFmtId="164" fontId="44" fillId="0" borderId="29" xfId="0" applyNumberFormat="1" applyFont="1" applyFill="1" applyBorder="1" applyAlignment="1" applyProtection="1">
      <alignment horizontal="center" vertical="center"/>
    </xf>
    <xf numFmtId="0" fontId="42" fillId="0" borderId="0" xfId="0" applyFont="1" applyBorder="1" applyProtection="1"/>
    <xf numFmtId="0" fontId="0" fillId="0" borderId="33" xfId="0" applyBorder="1" applyAlignment="1">
      <alignment horizontal="center" vertical="center" wrapText="1"/>
    </xf>
    <xf numFmtId="183"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0" fontId="0" fillId="0" borderId="1" xfId="0" applyBorder="1" applyAlignment="1">
      <alignment horizontal="center" vertical="center" wrapText="1"/>
    </xf>
    <xf numFmtId="183" fontId="44" fillId="22" borderId="2" xfId="0" applyNumberFormat="1" applyFont="1" applyFill="1" applyBorder="1" applyAlignment="1" applyProtection="1">
      <alignment horizontal="center" vertical="center" wrapText="1"/>
    </xf>
    <xf numFmtId="166" fontId="44" fillId="22" borderId="2" xfId="0" applyNumberFormat="1" applyFont="1" applyFill="1" applyBorder="1" applyAlignment="1" applyProtection="1">
      <alignment horizontal="center" vertical="center"/>
    </xf>
    <xf numFmtId="183" fontId="44" fillId="22" borderId="5" xfId="0" applyNumberFormat="1" applyFont="1" applyFill="1" applyBorder="1" applyAlignment="1" applyProtection="1">
      <alignment horizontal="center" vertical="center" wrapText="1"/>
    </xf>
    <xf numFmtId="0" fontId="16" fillId="0" borderId="22" xfId="0" applyFont="1" applyBorder="1" applyAlignment="1" applyProtection="1">
      <alignment horizontal="center" vertical="center"/>
    </xf>
    <xf numFmtId="0" fontId="16" fillId="0" borderId="0" xfId="0" applyFont="1" applyBorder="1" applyAlignment="1" applyProtection="1">
      <alignment horizontal="center" vertical="center"/>
    </xf>
    <xf numFmtId="0" fontId="44" fillId="0" borderId="0"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3" fontId="44" fillId="0" borderId="0" xfId="0" applyNumberFormat="1" applyFont="1" applyFill="1" applyBorder="1" applyAlignment="1" applyProtection="1">
      <alignment horizontal="center" vertical="center" wrapText="1"/>
    </xf>
    <xf numFmtId="164" fontId="44" fillId="0" borderId="0" xfId="0" applyNumberFormat="1" applyFont="1" applyFill="1" applyBorder="1" applyAlignment="1" applyProtection="1">
      <alignment horizontal="center" vertical="center"/>
    </xf>
    <xf numFmtId="14" fontId="44" fillId="0" borderId="0" xfId="0" applyNumberFormat="1" applyFont="1" applyFill="1" applyBorder="1" applyAlignment="1" applyProtection="1">
      <alignment horizontal="center" vertical="center" wrapText="1"/>
    </xf>
    <xf numFmtId="0" fontId="42" fillId="0" borderId="16" xfId="0" applyFont="1" applyBorder="1" applyProtection="1"/>
    <xf numFmtId="2" fontId="44" fillId="22" borderId="2" xfId="0" applyNumberFormat="1" applyFont="1" applyFill="1" applyBorder="1" applyAlignment="1" applyProtection="1">
      <alignment horizontal="center" vertical="center"/>
    </xf>
    <xf numFmtId="0" fontId="42" fillId="0" borderId="22" xfId="0" applyFont="1" applyBorder="1" applyProtection="1"/>
    <xf numFmtId="166" fontId="4" fillId="6" borderId="2" xfId="0" applyNumberFormat="1" applyFont="1" applyFill="1" applyBorder="1" applyAlignment="1" applyProtection="1">
      <alignment horizontal="center" vertical="center" wrapText="1"/>
    </xf>
    <xf numFmtId="165" fontId="3" fillId="8" borderId="2" xfId="0" applyNumberFormat="1" applyFont="1" applyFill="1" applyBorder="1" applyAlignment="1" applyProtection="1">
      <alignment horizontal="center" vertical="center"/>
    </xf>
    <xf numFmtId="165" fontId="3" fillId="6" borderId="2" xfId="0" applyNumberFormat="1" applyFont="1" applyFill="1" applyBorder="1" applyAlignment="1" applyProtection="1">
      <alignment horizontal="center" vertical="center"/>
    </xf>
    <xf numFmtId="0" fontId="14" fillId="3" borderId="26" xfId="0" applyFont="1" applyFill="1" applyBorder="1" applyAlignment="1" applyProtection="1">
      <alignment vertical="center" wrapText="1"/>
    </xf>
    <xf numFmtId="0" fontId="14" fillId="3" borderId="25" xfId="0" applyFont="1" applyFill="1" applyBorder="1" applyAlignment="1" applyProtection="1">
      <alignment vertical="center" wrapText="1"/>
    </xf>
    <xf numFmtId="1" fontId="3" fillId="6" borderId="3" xfId="0" applyNumberFormat="1" applyFont="1" applyFill="1" applyBorder="1" applyAlignment="1" applyProtection="1">
      <alignment horizontal="center" vertical="center"/>
    </xf>
    <xf numFmtId="2" fontId="3" fillId="6" borderId="2" xfId="0" applyNumberFormat="1" applyFont="1" applyFill="1" applyBorder="1" applyAlignment="1" applyProtection="1">
      <alignment horizontal="center" vertical="center"/>
    </xf>
    <xf numFmtId="185" fontId="27" fillId="0" borderId="2" xfId="0" applyNumberFormat="1" applyFont="1" applyFill="1" applyBorder="1" applyAlignment="1">
      <alignment horizontal="center" vertical="center"/>
    </xf>
    <xf numFmtId="2" fontId="27" fillId="20" borderId="10" xfId="0" applyNumberFormat="1" applyFont="1" applyFill="1" applyBorder="1" applyAlignment="1">
      <alignment horizontal="center" vertical="center"/>
    </xf>
    <xf numFmtId="184" fontId="27" fillId="0" borderId="2" xfId="0" applyNumberFormat="1" applyFont="1" applyFill="1" applyBorder="1" applyAlignment="1">
      <alignment horizontal="center" vertical="center"/>
    </xf>
    <xf numFmtId="186" fontId="27" fillId="0" borderId="2" xfId="0" applyNumberFormat="1" applyFont="1" applyFill="1" applyBorder="1" applyAlignment="1">
      <alignment horizontal="center" vertical="center"/>
    </xf>
    <xf numFmtId="0" fontId="23" fillId="6" borderId="63" xfId="0" applyFont="1" applyFill="1" applyBorder="1" applyAlignment="1" applyProtection="1">
      <alignment horizontal="center" vertical="center" wrapText="1"/>
    </xf>
    <xf numFmtId="0" fontId="23" fillId="6" borderId="61" xfId="0" applyFont="1" applyFill="1" applyBorder="1" applyAlignment="1" applyProtection="1">
      <alignment vertical="center" wrapText="1"/>
    </xf>
    <xf numFmtId="0" fontId="42" fillId="0" borderId="30" xfId="0" applyFont="1" applyBorder="1" applyProtection="1"/>
    <xf numFmtId="0" fontId="42" fillId="0" borderId="30" xfId="0" applyFont="1" applyBorder="1" applyAlignment="1" applyProtection="1">
      <alignment horizontal="center" vertical="center"/>
    </xf>
    <xf numFmtId="0" fontId="16" fillId="0" borderId="56" xfId="0" applyFont="1" applyBorder="1" applyAlignment="1" applyProtection="1">
      <alignment horizontal="center" vertical="center"/>
    </xf>
    <xf numFmtId="0" fontId="42" fillId="0" borderId="0" xfId="0" applyFont="1" applyBorder="1" applyAlignment="1" applyProtection="1">
      <alignment horizontal="center" vertical="center"/>
    </xf>
    <xf numFmtId="0" fontId="44" fillId="0" borderId="30" xfId="0" applyFont="1" applyFill="1" applyBorder="1" applyAlignment="1" applyProtection="1">
      <alignment vertical="center"/>
    </xf>
    <xf numFmtId="0" fontId="44" fillId="0" borderId="30" xfId="0" applyFont="1" applyBorder="1" applyProtection="1"/>
    <xf numFmtId="0" fontId="36" fillId="0" borderId="56" xfId="0" applyFont="1" applyBorder="1" applyAlignment="1">
      <alignment horizontal="center" vertical="center"/>
    </xf>
    <xf numFmtId="0" fontId="36" fillId="0" borderId="29" xfId="0" applyFont="1" applyBorder="1" applyAlignment="1">
      <alignment horizontal="center" vertical="center"/>
    </xf>
    <xf numFmtId="0" fontId="36" fillId="0" borderId="24" xfId="0" applyFont="1" applyBorder="1" applyAlignment="1">
      <alignment horizontal="center" vertical="center"/>
    </xf>
    <xf numFmtId="186" fontId="27" fillId="0" borderId="5" xfId="0" applyNumberFormat="1" applyFont="1" applyFill="1" applyBorder="1" applyAlignment="1">
      <alignment horizontal="center" vertical="center"/>
    </xf>
    <xf numFmtId="0" fontId="36" fillId="0" borderId="11" xfId="0" applyFont="1" applyBorder="1" applyAlignment="1">
      <alignment horizontal="center" vertical="center" wrapText="1"/>
    </xf>
    <xf numFmtId="0" fontId="36" fillId="0" borderId="33" xfId="0" applyFont="1" applyBorder="1" applyAlignment="1">
      <alignment horizontal="center" vertical="center"/>
    </xf>
    <xf numFmtId="164" fontId="36" fillId="0" borderId="33" xfId="0" applyNumberFormat="1" applyFont="1" applyBorder="1" applyAlignment="1">
      <alignment horizontal="center" vertical="center"/>
    </xf>
    <xf numFmtId="0" fontId="36" fillId="0" borderId="34" xfId="0" applyFont="1" applyBorder="1" applyAlignment="1">
      <alignment horizontal="center" vertical="center"/>
    </xf>
    <xf numFmtId="165" fontId="36" fillId="0" borderId="33" xfId="0" applyNumberFormat="1" applyFont="1" applyBorder="1" applyAlignment="1">
      <alignment horizontal="center" vertical="center"/>
    </xf>
    <xf numFmtId="166" fontId="36" fillId="20" borderId="5" xfId="0" applyNumberFormat="1" applyFont="1" applyFill="1" applyBorder="1" applyAlignment="1">
      <alignment horizontal="center" vertical="center"/>
    </xf>
    <xf numFmtId="0" fontId="36" fillId="24" borderId="11" xfId="0" applyFont="1" applyFill="1" applyBorder="1" applyAlignment="1">
      <alignment horizontal="center" vertical="center" wrapText="1"/>
    </xf>
    <xf numFmtId="0" fontId="36" fillId="24" borderId="33" xfId="0" applyFont="1" applyFill="1" applyBorder="1" applyAlignment="1">
      <alignment horizontal="center" vertical="center"/>
    </xf>
    <xf numFmtId="164" fontId="36" fillId="24" borderId="33" xfId="0" applyNumberFormat="1" applyFont="1" applyFill="1" applyBorder="1" applyAlignment="1">
      <alignment horizontal="center" vertical="center"/>
    </xf>
    <xf numFmtId="170" fontId="36" fillId="24" borderId="33" xfId="0" applyNumberFormat="1" applyFont="1" applyFill="1" applyBorder="1" applyAlignment="1">
      <alignment horizontal="center" vertical="center"/>
    </xf>
    <xf numFmtId="0" fontId="36" fillId="24" borderId="34" xfId="0" applyFont="1" applyFill="1" applyBorder="1" applyAlignment="1">
      <alignment horizontal="center" vertical="center"/>
    </xf>
    <xf numFmtId="0" fontId="36" fillId="24" borderId="12" xfId="0" applyFont="1" applyFill="1" applyBorder="1" applyAlignment="1">
      <alignment horizontal="center" vertical="center" wrapText="1"/>
    </xf>
    <xf numFmtId="0" fontId="36" fillId="24" borderId="5" xfId="0" applyFont="1" applyFill="1" applyBorder="1" applyAlignment="1">
      <alignment horizontal="center" vertical="center"/>
    </xf>
    <xf numFmtId="164" fontId="36" fillId="24" borderId="5" xfId="0" applyNumberFormat="1" applyFont="1" applyFill="1" applyBorder="1" applyAlignment="1">
      <alignment horizontal="center" vertical="center"/>
    </xf>
    <xf numFmtId="170" fontId="36" fillId="24" borderId="5" xfId="0" applyNumberFormat="1" applyFont="1" applyFill="1" applyBorder="1" applyAlignment="1">
      <alignment horizontal="center" vertical="center"/>
    </xf>
    <xf numFmtId="0" fontId="36" fillId="24" borderId="6" xfId="0" applyFont="1" applyFill="1" applyBorder="1" applyAlignment="1">
      <alignment horizontal="center" vertical="center"/>
    </xf>
    <xf numFmtId="0" fontId="4" fillId="0" borderId="59" xfId="0" applyFont="1" applyFill="1" applyBorder="1" applyAlignment="1">
      <alignment horizontal="center" vertical="center"/>
    </xf>
    <xf numFmtId="0" fontId="36" fillId="0" borderId="59" xfId="0" applyFont="1" applyBorder="1" applyAlignment="1">
      <alignment horizontal="center" vertical="center"/>
    </xf>
    <xf numFmtId="0" fontId="36" fillId="0" borderId="19" xfId="0" applyFont="1" applyBorder="1" applyAlignment="1">
      <alignment horizontal="center" vertical="center"/>
    </xf>
    <xf numFmtId="0" fontId="36" fillId="0" borderId="58" xfId="0" applyFont="1" applyBorder="1" applyAlignment="1">
      <alignment horizontal="center" vertical="center"/>
    </xf>
    <xf numFmtId="0" fontId="42" fillId="0" borderId="55" xfId="0" applyFont="1" applyBorder="1" applyAlignment="1" applyProtection="1">
      <alignment horizontal="center" vertical="center" wrapText="1"/>
    </xf>
    <xf numFmtId="0" fontId="42" fillId="0" borderId="20" xfId="0" applyFont="1" applyBorder="1" applyAlignment="1" applyProtection="1">
      <alignment horizontal="center" vertical="center" wrapText="1"/>
    </xf>
    <xf numFmtId="0" fontId="0" fillId="0" borderId="38" xfId="0" applyBorder="1" applyAlignment="1">
      <alignment horizontal="center" vertical="center" wrapText="1"/>
    </xf>
    <xf numFmtId="3" fontId="44" fillId="23" borderId="40" xfId="0" applyNumberFormat="1" applyFont="1" applyFill="1" applyBorder="1" applyAlignment="1" applyProtection="1">
      <alignment horizontal="center" vertical="center" wrapText="1"/>
    </xf>
    <xf numFmtId="0" fontId="42" fillId="0" borderId="41" xfId="0" applyFont="1" applyBorder="1" applyAlignment="1" applyProtection="1">
      <alignment horizontal="center" vertical="center" wrapText="1"/>
    </xf>
    <xf numFmtId="166" fontId="42" fillId="0" borderId="20" xfId="0" applyNumberFormat="1"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19" xfId="0" applyFont="1" applyBorder="1" applyAlignment="1">
      <alignment horizontal="center" vertical="center"/>
    </xf>
    <xf numFmtId="0" fontId="4" fillId="0" borderId="58" xfId="0" applyFont="1" applyBorder="1" applyAlignment="1">
      <alignment horizontal="center" vertical="center"/>
    </xf>
    <xf numFmtId="164" fontId="44" fillId="0" borderId="1" xfId="0" applyNumberFormat="1" applyFont="1" applyFill="1" applyBorder="1" applyAlignment="1">
      <alignment horizontal="center" vertical="center" wrapText="1"/>
    </xf>
    <xf numFmtId="2" fontId="3" fillId="6" borderId="41" xfId="0" applyNumberFormat="1" applyFont="1" applyFill="1" applyBorder="1" applyAlignment="1" applyProtection="1">
      <alignment horizontal="center" vertical="center"/>
    </xf>
    <xf numFmtId="2" fontId="3" fillId="6" borderId="33" xfId="0" applyNumberFormat="1" applyFont="1" applyFill="1" applyBorder="1" applyAlignment="1" applyProtection="1">
      <alignment horizontal="center" vertical="center"/>
    </xf>
    <xf numFmtId="2" fontId="3" fillId="6" borderId="34" xfId="0" applyNumberFormat="1" applyFont="1" applyFill="1" applyBorder="1" applyAlignment="1" applyProtection="1">
      <alignment horizontal="center" vertical="center"/>
    </xf>
    <xf numFmtId="2" fontId="3" fillId="6" borderId="20" xfId="0" applyNumberFormat="1" applyFont="1" applyFill="1" applyBorder="1" applyAlignment="1" applyProtection="1">
      <alignment horizontal="center" vertical="center"/>
    </xf>
    <xf numFmtId="2" fontId="3" fillId="6" borderId="10" xfId="0" applyNumberFormat="1" applyFont="1" applyFill="1" applyBorder="1" applyAlignment="1" applyProtection="1">
      <alignment horizontal="center" vertical="center"/>
    </xf>
    <xf numFmtId="2" fontId="3" fillId="6" borderId="38" xfId="0" applyNumberFormat="1" applyFont="1" applyFill="1" applyBorder="1" applyAlignment="1" applyProtection="1">
      <alignment horizontal="center" vertical="center"/>
    </xf>
    <xf numFmtId="2" fontId="3" fillId="6" borderId="5" xfId="0" applyNumberFormat="1" applyFont="1" applyFill="1" applyBorder="1" applyAlignment="1" applyProtection="1">
      <alignment horizontal="center" vertical="center"/>
    </xf>
    <xf numFmtId="2" fontId="3" fillId="6" borderId="6" xfId="0" applyNumberFormat="1" applyFont="1" applyFill="1" applyBorder="1" applyAlignment="1" applyProtection="1">
      <alignment horizontal="center" vertical="center"/>
    </xf>
    <xf numFmtId="2" fontId="23" fillId="6" borderId="17" xfId="0" applyNumberFormat="1" applyFont="1" applyFill="1" applyBorder="1" applyAlignment="1" applyProtection="1">
      <alignment horizontal="center" vertical="center"/>
    </xf>
    <xf numFmtId="166" fontId="3" fillId="8" borderId="12" xfId="0" applyNumberFormat="1" applyFont="1" applyFill="1" applyBorder="1" applyAlignment="1" applyProtection="1">
      <alignment horizontal="center" vertical="center" wrapText="1"/>
    </xf>
    <xf numFmtId="166" fontId="3" fillId="8" borderId="5" xfId="0" applyNumberFormat="1" applyFont="1" applyFill="1" applyBorder="1" applyAlignment="1" applyProtection="1">
      <alignment horizontal="center" vertical="center" wrapText="1"/>
    </xf>
    <xf numFmtId="166" fontId="3" fillId="8" borderId="6" xfId="0" applyNumberFormat="1" applyFont="1" applyFill="1" applyBorder="1" applyAlignment="1" applyProtection="1">
      <alignment horizontal="center" vertical="center" wrapText="1"/>
    </xf>
    <xf numFmtId="1" fontId="3" fillId="8" borderId="12" xfId="0" applyNumberFormat="1" applyFont="1" applyFill="1" applyBorder="1" applyAlignment="1" applyProtection="1">
      <alignment horizontal="center" vertical="center"/>
    </xf>
    <xf numFmtId="165" fontId="3" fillId="8" borderId="5" xfId="0" applyNumberFormat="1" applyFont="1" applyFill="1" applyBorder="1" applyAlignment="1" applyProtection="1">
      <alignment horizontal="center" vertical="center"/>
    </xf>
    <xf numFmtId="173" fontId="3" fillId="8" borderId="5" xfId="0" applyNumberFormat="1" applyFont="1" applyFill="1" applyBorder="1" applyAlignment="1" applyProtection="1">
      <alignment horizontal="center" vertical="center"/>
    </xf>
    <xf numFmtId="167" fontId="3" fillId="8" borderId="5" xfId="0" applyNumberFormat="1" applyFont="1" applyFill="1" applyBorder="1" applyAlignment="1" applyProtection="1">
      <alignment horizontal="center" vertical="center"/>
    </xf>
    <xf numFmtId="166" fontId="3" fillId="8" borderId="11" xfId="0" applyNumberFormat="1" applyFont="1" applyFill="1" applyBorder="1" applyAlignment="1" applyProtection="1">
      <alignment horizontal="center" vertical="center" wrapText="1"/>
    </xf>
    <xf numFmtId="166" fontId="3" fillId="8" borderId="33" xfId="0" applyNumberFormat="1" applyFont="1" applyFill="1" applyBorder="1" applyAlignment="1" applyProtection="1">
      <alignment horizontal="center" vertical="center" wrapText="1"/>
    </xf>
    <xf numFmtId="166" fontId="3" fillId="8" borderId="34" xfId="0" applyNumberFormat="1" applyFont="1" applyFill="1" applyBorder="1" applyAlignment="1" applyProtection="1">
      <alignment horizontal="center" vertical="center" wrapText="1"/>
    </xf>
    <xf numFmtId="3" fontId="4" fillId="0" borderId="1" xfId="0" applyNumberFormat="1" applyFont="1" applyFill="1" applyBorder="1" applyAlignment="1">
      <alignment horizontal="center" vertical="center"/>
    </xf>
    <xf numFmtId="0" fontId="36" fillId="0" borderId="10" xfId="0" applyFont="1" applyFill="1" applyBorder="1" applyAlignment="1">
      <alignment horizontal="center" vertical="center"/>
    </xf>
    <xf numFmtId="0" fontId="23" fillId="6" borderId="2" xfId="0"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171" fontId="27" fillId="0" borderId="34" xfId="0" applyNumberFormat="1" applyFont="1" applyFill="1" applyBorder="1" applyAlignment="1">
      <alignment horizontal="center" vertical="center"/>
    </xf>
    <xf numFmtId="1" fontId="4" fillId="0" borderId="2" xfId="0" applyNumberFormat="1" applyFont="1" applyBorder="1" applyAlignment="1">
      <alignment horizontal="center" vertical="center"/>
    </xf>
    <xf numFmtId="0" fontId="23" fillId="6" borderId="28" xfId="0" applyFont="1" applyFill="1" applyBorder="1" applyAlignment="1" applyProtection="1">
      <alignment horizontal="center" vertical="center" wrapText="1"/>
    </xf>
    <xf numFmtId="0" fontId="47" fillId="6" borderId="71" xfId="0" applyFont="1" applyFill="1" applyBorder="1" applyAlignment="1" applyProtection="1">
      <alignment horizontal="center" vertical="center" wrapText="1"/>
    </xf>
    <xf numFmtId="0" fontId="7" fillId="6" borderId="50" xfId="0" applyFont="1" applyFill="1" applyBorder="1" applyAlignment="1" applyProtection="1">
      <alignment horizontal="left" vertical="center" wrapText="1"/>
    </xf>
    <xf numFmtId="0" fontId="7" fillId="6" borderId="7" xfId="0" applyFont="1" applyFill="1" applyBorder="1" applyAlignment="1" applyProtection="1">
      <alignment horizontal="left" vertical="center" wrapText="1"/>
    </xf>
    <xf numFmtId="0" fontId="32" fillId="9" borderId="8" xfId="0" applyFont="1" applyFill="1" applyBorder="1" applyAlignment="1" applyProtection="1">
      <alignment horizontal="center" vertical="center" wrapText="1"/>
    </xf>
    <xf numFmtId="0" fontId="7" fillId="6" borderId="8" xfId="0" applyFont="1" applyFill="1" applyBorder="1" applyAlignment="1" applyProtection="1">
      <alignment horizontal="left" vertical="center" wrapText="1"/>
    </xf>
    <xf numFmtId="1" fontId="32" fillId="9" borderId="8" xfId="0" applyNumberFormat="1" applyFont="1" applyFill="1" applyBorder="1" applyAlignment="1" applyProtection="1">
      <alignment horizontal="center" vertical="center" wrapText="1"/>
    </xf>
    <xf numFmtId="0" fontId="32" fillId="6" borderId="8" xfId="0" applyFont="1" applyFill="1" applyBorder="1" applyAlignment="1" applyProtection="1">
      <alignment horizontal="left" vertical="center" wrapText="1"/>
    </xf>
    <xf numFmtId="0" fontId="32" fillId="9" borderId="50" xfId="0" applyFont="1" applyFill="1" applyBorder="1" applyAlignment="1" applyProtection="1">
      <alignment horizontal="center" vertical="center" wrapText="1"/>
    </xf>
    <xf numFmtId="2" fontId="44" fillId="3" borderId="2" xfId="0" quotePrefix="1" applyNumberFormat="1" applyFont="1" applyFill="1" applyBorder="1" applyAlignment="1" applyProtection="1">
      <alignment horizontal="center" vertical="center" wrapText="1"/>
    </xf>
    <xf numFmtId="0" fontId="36" fillId="0" borderId="0" xfId="0" applyFont="1" applyProtection="1"/>
    <xf numFmtId="0" fontId="36" fillId="0" borderId="22" xfId="0" applyFont="1" applyBorder="1" applyProtection="1"/>
    <xf numFmtId="0" fontId="35" fillId="0" borderId="0" xfId="0" applyFont="1" applyBorder="1" applyAlignment="1" applyProtection="1">
      <alignment vertical="center" textRotation="90"/>
    </xf>
    <xf numFmtId="0" fontId="4" fillId="0" borderId="0" xfId="0" applyFont="1" applyBorder="1" applyAlignment="1" applyProtection="1">
      <alignment horizontal="center"/>
    </xf>
    <xf numFmtId="0" fontId="36" fillId="0" borderId="0" xfId="0" applyFont="1" applyBorder="1" applyProtection="1"/>
    <xf numFmtId="0" fontId="36" fillId="0" borderId="27" xfId="0" applyFont="1" applyBorder="1" applyProtection="1"/>
    <xf numFmtId="0" fontId="36" fillId="0" borderId="30" xfId="0" applyFont="1" applyBorder="1" applyProtection="1"/>
    <xf numFmtId="0" fontId="36" fillId="0" borderId="30" xfId="0" applyFont="1" applyBorder="1" applyAlignment="1" applyProtection="1">
      <alignment horizontal="center" vertical="center"/>
    </xf>
    <xf numFmtId="0" fontId="36" fillId="0" borderId="41" xfId="0" applyFont="1" applyBorder="1" applyAlignment="1" applyProtection="1">
      <alignment horizontal="center" vertical="center" wrapText="1"/>
    </xf>
    <xf numFmtId="0" fontId="36" fillId="0" borderId="0" xfId="0" applyFont="1" applyBorder="1" applyAlignment="1" applyProtection="1">
      <alignment horizontal="center" vertical="center"/>
    </xf>
    <xf numFmtId="0" fontId="35" fillId="0" borderId="22" xfId="0" applyFont="1" applyBorder="1" applyAlignment="1" applyProtection="1">
      <alignment horizontal="center" vertical="center"/>
    </xf>
    <xf numFmtId="0" fontId="35"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wrapText="1"/>
    </xf>
    <xf numFmtId="164" fontId="4" fillId="0" borderId="0" xfId="0" applyNumberFormat="1" applyFont="1" applyFill="1" applyBorder="1" applyAlignment="1" applyProtection="1">
      <alignment horizontal="center" vertical="center"/>
    </xf>
    <xf numFmtId="14" fontId="4" fillId="0" borderId="0" xfId="0" applyNumberFormat="1" applyFont="1" applyFill="1" applyBorder="1" applyAlignment="1" applyProtection="1">
      <alignment horizontal="center" vertical="center" wrapText="1"/>
    </xf>
    <xf numFmtId="0" fontId="36" fillId="0" borderId="26" xfId="0" applyFont="1" applyBorder="1" applyProtection="1"/>
    <xf numFmtId="0" fontId="36" fillId="0" borderId="2" xfId="0" applyFont="1" applyFill="1" applyBorder="1" applyAlignment="1">
      <alignment horizontal="center" vertical="center" wrapText="1"/>
    </xf>
    <xf numFmtId="172" fontId="36" fillId="0" borderId="3" xfId="0" applyNumberFormat="1" applyFont="1" applyFill="1" applyBorder="1" applyAlignment="1">
      <alignment horizontal="center" vertical="center"/>
    </xf>
    <xf numFmtId="185" fontId="36" fillId="0" borderId="2" xfId="0" applyNumberFormat="1" applyFont="1" applyFill="1" applyBorder="1" applyAlignment="1">
      <alignment horizontal="center" vertical="center"/>
    </xf>
    <xf numFmtId="166" fontId="36" fillId="0" borderId="10" xfId="0" applyNumberFormat="1" applyFont="1" applyFill="1" applyBorder="1" applyAlignment="1">
      <alignment horizontal="center" vertical="center"/>
    </xf>
    <xf numFmtId="171" fontId="36" fillId="0" borderId="3" xfId="0" applyNumberFormat="1" applyFont="1" applyBorder="1" applyAlignment="1">
      <alignment horizontal="center" vertical="center"/>
    </xf>
    <xf numFmtId="184" fontId="36" fillId="0" borderId="2" xfId="0" applyNumberFormat="1" applyFont="1" applyFill="1" applyBorder="1" applyAlignment="1">
      <alignment horizontal="center" vertical="center"/>
    </xf>
    <xf numFmtId="186" fontId="36" fillId="0" borderId="2" xfId="0" applyNumberFormat="1" applyFont="1" applyFill="1" applyBorder="1" applyAlignment="1">
      <alignment horizontal="center" vertical="center"/>
    </xf>
    <xf numFmtId="171" fontId="36" fillId="0" borderId="12" xfId="0" applyNumberFormat="1" applyFont="1" applyBorder="1" applyAlignment="1">
      <alignment horizontal="center" vertical="center"/>
    </xf>
    <xf numFmtId="186" fontId="36" fillId="0" borderId="5" xfId="0" applyNumberFormat="1" applyFont="1" applyFill="1" applyBorder="1" applyAlignment="1">
      <alignment horizontal="center" vertical="center"/>
    </xf>
    <xf numFmtId="0" fontId="36" fillId="0" borderId="3" xfId="0" applyFont="1" applyFill="1" applyBorder="1" applyAlignment="1">
      <alignment horizontal="center" vertical="center"/>
    </xf>
    <xf numFmtId="0" fontId="36" fillId="0" borderId="12" xfId="0" applyFont="1" applyFill="1" applyBorder="1" applyAlignment="1">
      <alignment horizontal="center" vertical="center"/>
    </xf>
    <xf numFmtId="0" fontId="48" fillId="0" borderId="38" xfId="0" applyFont="1" applyBorder="1" applyAlignment="1">
      <alignment horizontal="center" vertical="center" wrapText="1"/>
    </xf>
    <xf numFmtId="0" fontId="48" fillId="0" borderId="5" xfId="0" applyFont="1" applyBorder="1" applyAlignment="1">
      <alignment vertical="center" wrapText="1"/>
    </xf>
    <xf numFmtId="0" fontId="48" fillId="0" borderId="33" xfId="0" applyFont="1" applyBorder="1" applyAlignment="1">
      <alignment horizontal="center" vertical="center" wrapText="1"/>
    </xf>
    <xf numFmtId="0" fontId="36" fillId="0" borderId="29" xfId="0" applyFont="1" applyBorder="1" applyProtection="1"/>
    <xf numFmtId="0" fontId="36" fillId="0" borderId="29" xfId="0" applyFont="1" applyBorder="1" applyAlignment="1" applyProtection="1">
      <alignment horizontal="center" vertical="center"/>
    </xf>
    <xf numFmtId="0" fontId="36" fillId="0" borderId="24" xfId="0" applyFont="1" applyBorder="1" applyAlignment="1" applyProtection="1">
      <alignment horizontal="center" vertical="center"/>
    </xf>
    <xf numFmtId="0" fontId="36" fillId="0" borderId="56" xfId="0" applyFont="1" applyBorder="1" applyProtection="1"/>
    <xf numFmtId="0" fontId="37" fillId="0" borderId="55" xfId="0" applyFont="1" applyBorder="1" applyAlignment="1" applyProtection="1">
      <alignment horizontal="center" vertical="center" wrapText="1"/>
    </xf>
    <xf numFmtId="0" fontId="49" fillId="0" borderId="1" xfId="0" applyFont="1" applyBorder="1" applyAlignment="1">
      <alignment horizontal="center" vertical="center" wrapText="1"/>
    </xf>
    <xf numFmtId="0" fontId="37" fillId="0" borderId="41" xfId="0" applyFont="1" applyBorder="1" applyAlignment="1" applyProtection="1">
      <alignment horizontal="center" vertical="center" wrapText="1"/>
    </xf>
    <xf numFmtId="0" fontId="49" fillId="0" borderId="33" xfId="0" applyFont="1" applyBorder="1" applyAlignment="1">
      <alignment horizontal="center" vertical="center" wrapText="1"/>
    </xf>
    <xf numFmtId="0" fontId="36" fillId="0" borderId="0" xfId="0" applyFont="1" applyBorder="1" applyAlignment="1" applyProtection="1"/>
    <xf numFmtId="0" fontId="42" fillId="0" borderId="0" xfId="0" applyFont="1"/>
    <xf numFmtId="0" fontId="42" fillId="0" borderId="0" xfId="0" applyFont="1" applyProtection="1">
      <protection locked="0"/>
    </xf>
    <xf numFmtId="0" fontId="42" fillId="0" borderId="0" xfId="0" applyFont="1" applyBorder="1" applyAlignment="1" applyProtection="1">
      <alignment vertical="center" wrapText="1"/>
      <protection locked="0"/>
    </xf>
    <xf numFmtId="0" fontId="42" fillId="0" borderId="0" xfId="0" applyFont="1" applyAlignment="1" applyProtection="1">
      <protection locked="0"/>
    </xf>
    <xf numFmtId="0" fontId="45" fillId="0" borderId="0" xfId="0" applyFont="1" applyAlignment="1" applyProtection="1">
      <alignment vertical="center"/>
      <protection locked="0"/>
    </xf>
    <xf numFmtId="0" fontId="42" fillId="0" borderId="0" xfId="0" applyFont="1" applyAlignment="1" applyProtection="1">
      <alignment horizontal="left" vertical="center"/>
      <protection locked="0"/>
    </xf>
    <xf numFmtId="0" fontId="42" fillId="0" borderId="0" xfId="0" applyFont="1" applyBorder="1" applyAlignment="1" applyProtection="1">
      <alignment horizontal="center" vertical="center" wrapText="1"/>
      <protection locked="0"/>
    </xf>
    <xf numFmtId="0" fontId="42" fillId="0" borderId="0" xfId="0" applyFont="1" applyAlignment="1" applyProtection="1">
      <alignment horizontal="left" vertical="justify" wrapText="1"/>
      <protection locked="0"/>
    </xf>
    <xf numFmtId="1" fontId="42" fillId="0" borderId="23" xfId="0" applyNumberFormat="1" applyFont="1" applyBorder="1" applyAlignment="1" applyProtection="1">
      <alignment horizontal="center" vertical="center" wrapText="1"/>
    </xf>
    <xf numFmtId="0" fontId="42" fillId="0" borderId="18" xfId="0" applyFont="1" applyBorder="1" applyAlignment="1" applyProtection="1">
      <alignment horizontal="center" vertical="center" wrapText="1"/>
    </xf>
    <xf numFmtId="0" fontId="42" fillId="0" borderId="23" xfId="0" applyFont="1" applyBorder="1" applyAlignment="1" applyProtection="1">
      <alignment horizontal="center" vertical="center" wrapText="1"/>
    </xf>
    <xf numFmtId="0" fontId="42" fillId="0" borderId="17" xfId="0" applyFont="1" applyBorder="1" applyAlignment="1" applyProtection="1">
      <alignment horizontal="center" vertical="center" wrapText="1"/>
    </xf>
    <xf numFmtId="0" fontId="52" fillId="0" borderId="0" xfId="0" applyFont="1" applyAlignment="1">
      <alignment vertical="center"/>
    </xf>
    <xf numFmtId="0" fontId="45" fillId="0" borderId="0" xfId="0" applyFont="1" applyBorder="1" applyAlignment="1" applyProtection="1">
      <alignment horizontal="center" vertical="center" wrapText="1"/>
      <protection locked="0"/>
    </xf>
    <xf numFmtId="0" fontId="45" fillId="0" borderId="0" xfId="0" applyFont="1" applyBorder="1" applyAlignment="1" applyProtection="1">
      <alignment horizontal="center" vertical="center"/>
      <protection locked="0"/>
    </xf>
    <xf numFmtId="164" fontId="45" fillId="0" borderId="0" xfId="0" applyNumberFormat="1" applyFont="1" applyBorder="1" applyAlignment="1" applyProtection="1">
      <alignment horizontal="center" vertical="center" wrapText="1"/>
      <protection locked="0"/>
    </xf>
    <xf numFmtId="0" fontId="44" fillId="3" borderId="14" xfId="0" applyFont="1" applyFill="1" applyBorder="1" applyAlignment="1" applyProtection="1">
      <alignment horizontal="center" vertical="center" wrapText="1"/>
    </xf>
    <xf numFmtId="1" fontId="44" fillId="3" borderId="2" xfId="0" applyNumberFormat="1" applyFont="1" applyFill="1" applyBorder="1" applyAlignment="1" applyProtection="1">
      <alignment horizontal="center" vertical="center" wrapText="1"/>
    </xf>
    <xf numFmtId="166" fontId="44" fillId="3" borderId="2" xfId="0" applyNumberFormat="1" applyFont="1" applyFill="1" applyBorder="1" applyAlignment="1" applyProtection="1">
      <alignment horizontal="center" vertical="center" wrapText="1"/>
    </xf>
    <xf numFmtId="0" fontId="29" fillId="0" borderId="0" xfId="0" applyFont="1"/>
    <xf numFmtId="1" fontId="44" fillId="3" borderId="2" xfId="0" quotePrefix="1" applyNumberFormat="1" applyFont="1" applyFill="1" applyBorder="1" applyAlignment="1" applyProtection="1">
      <alignment horizontal="center" vertical="center" wrapText="1"/>
    </xf>
    <xf numFmtId="0" fontId="44" fillId="3" borderId="0" xfId="0" applyFont="1" applyFill="1" applyBorder="1" applyAlignment="1" applyProtection="1">
      <alignment horizontal="center" vertical="center" wrapText="1"/>
    </xf>
    <xf numFmtId="2" fontId="44" fillId="3" borderId="0" xfId="0" applyNumberFormat="1" applyFont="1" applyFill="1" applyBorder="1" applyAlignment="1" applyProtection="1">
      <alignment horizontal="center" vertical="center" wrapText="1"/>
    </xf>
    <xf numFmtId="0" fontId="42" fillId="3" borderId="0" xfId="0" quotePrefix="1" applyFont="1" applyFill="1" applyBorder="1" applyAlignment="1" applyProtection="1">
      <alignment horizontal="center" vertical="center" wrapText="1"/>
    </xf>
    <xf numFmtId="166" fontId="42" fillId="3" borderId="0" xfId="0" quotePrefix="1" applyNumberFormat="1" applyFont="1" applyFill="1" applyBorder="1" applyAlignment="1" applyProtection="1">
      <alignment horizontal="center" vertical="center" wrapText="1"/>
    </xf>
    <xf numFmtId="0" fontId="44" fillId="0" borderId="0" xfId="0" applyFont="1"/>
    <xf numFmtId="0" fontId="42" fillId="0" borderId="0" xfId="0" applyFont="1" applyAlignment="1" applyProtection="1">
      <alignment vertical="justify" wrapText="1"/>
      <protection locked="0"/>
    </xf>
    <xf numFmtId="0" fontId="29" fillId="0" borderId="0" xfId="0" applyFont="1" applyProtection="1">
      <protection locked="0"/>
    </xf>
    <xf numFmtId="0" fontId="45" fillId="0" borderId="0" xfId="0" applyFont="1" applyAlignment="1">
      <alignment horizontal="right" vertical="center"/>
    </xf>
    <xf numFmtId="0" fontId="42" fillId="0" borderId="0" xfId="0" applyFont="1" applyAlignment="1"/>
    <xf numFmtId="0" fontId="42" fillId="0" borderId="0" xfId="0" applyNumberFormat="1" applyFont="1" applyAlignment="1"/>
    <xf numFmtId="0" fontId="42" fillId="0" borderId="0" xfId="0" applyFont="1" applyAlignment="1">
      <alignment horizontal="left"/>
    </xf>
    <xf numFmtId="0" fontId="42" fillId="0" borderId="0" xfId="0" applyFont="1" applyAlignment="1">
      <alignment horizontal="left" vertical="center"/>
    </xf>
    <xf numFmtId="0" fontId="45" fillId="0" borderId="0" xfId="0" applyFont="1" applyAlignment="1" applyProtection="1">
      <alignment horizontal="right" vertical="center"/>
      <protection locked="0"/>
    </xf>
    <xf numFmtId="0" fontId="34" fillId="0" borderId="0" xfId="0" applyFont="1" applyAlignment="1" applyProtection="1">
      <alignment horizontal="left"/>
      <protection locked="0"/>
    </xf>
    <xf numFmtId="0" fontId="45" fillId="0" borderId="0" xfId="0" applyFont="1" applyAlignment="1" applyProtection="1">
      <protection locked="0"/>
    </xf>
    <xf numFmtId="0" fontId="42" fillId="10" borderId="0" xfId="0" applyFont="1" applyFill="1" applyAlignment="1" applyProtection="1">
      <alignment horizontal="center"/>
      <protection locked="0"/>
    </xf>
    <xf numFmtId="0" fontId="42" fillId="0" borderId="29" xfId="0" applyFont="1" applyBorder="1" applyAlignment="1" applyProtection="1">
      <protection locked="0"/>
    </xf>
    <xf numFmtId="0" fontId="29" fillId="0" borderId="29" xfId="0" applyFont="1" applyBorder="1" applyProtection="1">
      <protection locked="0"/>
    </xf>
    <xf numFmtId="173" fontId="46" fillId="8" borderId="2" xfId="0" applyNumberFormat="1" applyFont="1" applyFill="1" applyBorder="1" applyAlignment="1" applyProtection="1">
      <alignment horizontal="center" vertical="center"/>
    </xf>
    <xf numFmtId="173" fontId="46" fillId="8" borderId="5" xfId="0" applyNumberFormat="1" applyFont="1" applyFill="1" applyBorder="1" applyAlignment="1" applyProtection="1">
      <alignment horizontal="center" vertical="center"/>
    </xf>
    <xf numFmtId="3" fontId="4" fillId="23" borderId="64" xfId="0" applyNumberFormat="1" applyFont="1" applyFill="1" applyBorder="1" applyAlignment="1" applyProtection="1">
      <alignment horizontal="center" vertical="center" wrapText="1"/>
    </xf>
    <xf numFmtId="3" fontId="4" fillId="23" borderId="70" xfId="0" applyNumberFormat="1" applyFont="1" applyFill="1" applyBorder="1" applyAlignment="1" applyProtection="1">
      <alignment horizontal="center" vertical="center" wrapText="1"/>
    </xf>
    <xf numFmtId="2" fontId="46" fillId="8" borderId="2" xfId="0" applyNumberFormat="1" applyFont="1" applyFill="1" applyBorder="1" applyAlignment="1" applyProtection="1">
      <alignment horizontal="center" vertical="center"/>
    </xf>
    <xf numFmtId="167" fontId="46" fillId="8" borderId="5" xfId="0" applyNumberFormat="1" applyFont="1" applyFill="1" applyBorder="1" applyAlignment="1" applyProtection="1">
      <alignment horizontal="center" vertical="center"/>
    </xf>
    <xf numFmtId="168" fontId="46" fillId="8" borderId="13" xfId="0" applyNumberFormat="1"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0" fontId="42" fillId="0" borderId="0" xfId="0" applyFont="1" applyBorder="1" applyAlignment="1" applyProtection="1">
      <alignment horizontal="left" vertical="center" wrapText="1"/>
      <protection locked="0"/>
    </xf>
    <xf numFmtId="0" fontId="42" fillId="0" borderId="0" xfId="0" applyFont="1" applyAlignment="1" applyProtection="1">
      <alignment horizontal="center"/>
      <protection locked="0"/>
    </xf>
    <xf numFmtId="49" fontId="51" fillId="0" borderId="0" xfId="0" applyNumberFormat="1" applyFont="1" applyAlignment="1" applyProtection="1">
      <alignment horizontal="right"/>
      <protection locked="0"/>
    </xf>
    <xf numFmtId="0" fontId="45" fillId="0" borderId="0" xfId="0" applyFont="1" applyBorder="1" applyAlignment="1" applyProtection="1">
      <alignment horizontal="left" vertical="center" wrapText="1"/>
      <protection locked="0"/>
    </xf>
    <xf numFmtId="0" fontId="42" fillId="0" borderId="0" xfId="0" applyFont="1" applyAlignment="1" applyProtection="1">
      <alignment horizontal="left" vertical="center" wrapText="1"/>
      <protection locked="0"/>
    </xf>
    <xf numFmtId="2" fontId="42" fillId="0" borderId="0" xfId="0" applyNumberFormat="1" applyFont="1" applyAlignment="1" applyProtection="1">
      <alignment horizontal="left"/>
      <protection locked="0"/>
    </xf>
    <xf numFmtId="0" fontId="42" fillId="0" borderId="0" xfId="0" applyFont="1" applyAlignment="1" applyProtection="1">
      <alignment horizontal="left"/>
      <protection locked="0"/>
    </xf>
    <xf numFmtId="0" fontId="45" fillId="0" borderId="0" xfId="0" applyFont="1" applyAlignment="1" applyProtection="1">
      <alignment horizontal="left" vertical="center"/>
      <protection locked="0"/>
    </xf>
    <xf numFmtId="0" fontId="42" fillId="0" borderId="0" xfId="0" applyFont="1" applyAlignment="1" applyProtection="1">
      <alignment horizontal="center" vertical="center" wrapText="1"/>
      <protection locked="0"/>
    </xf>
    <xf numFmtId="0" fontId="42" fillId="0" borderId="0" xfId="0" applyFont="1" applyAlignment="1" applyProtection="1">
      <alignment horizontal="justify" vertical="justify" wrapText="1"/>
      <protection locked="0"/>
    </xf>
    <xf numFmtId="0" fontId="8" fillId="0" borderId="21" xfId="0" applyFont="1" applyBorder="1" applyAlignment="1" applyProtection="1">
      <alignment horizontal="center" vertical="center" wrapText="1"/>
    </xf>
    <xf numFmtId="0" fontId="42" fillId="0" borderId="0" xfId="0" applyFont="1" applyAlignment="1">
      <alignment horizontal="justify" vertical="center" wrapText="1"/>
    </xf>
    <xf numFmtId="0" fontId="8" fillId="0" borderId="2" xfId="0" applyFont="1" applyBorder="1" applyAlignment="1" applyProtection="1">
      <alignment horizontal="center" vertical="center" wrapText="1"/>
    </xf>
    <xf numFmtId="2" fontId="44" fillId="3" borderId="2" xfId="0" applyNumberFormat="1" applyFont="1" applyFill="1" applyBorder="1" applyAlignment="1" applyProtection="1">
      <alignment horizontal="center" vertical="center" wrapText="1"/>
    </xf>
    <xf numFmtId="0" fontId="45" fillId="0" borderId="0" xfId="0" applyFont="1" applyAlignment="1" applyProtection="1">
      <alignment horizontal="left" vertical="center" wrapText="1"/>
      <protection locked="0"/>
    </xf>
    <xf numFmtId="164" fontId="4" fillId="3" borderId="1" xfId="0" applyNumberFormat="1" applyFont="1" applyFill="1" applyBorder="1" applyAlignment="1">
      <alignment horizontal="center" vertical="center" wrapText="1"/>
    </xf>
    <xf numFmtId="3" fontId="4" fillId="23" borderId="39" xfId="0" applyNumberFormat="1" applyFont="1" applyFill="1" applyBorder="1" applyAlignment="1" applyProtection="1">
      <alignment vertical="center" wrapText="1"/>
    </xf>
    <xf numFmtId="3" fontId="4" fillId="23" borderId="70" xfId="0" applyNumberFormat="1" applyFont="1" applyFill="1" applyBorder="1" applyAlignment="1" applyProtection="1">
      <alignment vertical="center" wrapText="1"/>
    </xf>
    <xf numFmtId="0" fontId="36" fillId="0" borderId="22" xfId="0" applyFont="1" applyBorder="1" applyAlignment="1" applyProtection="1">
      <alignment horizontal="center"/>
    </xf>
    <xf numFmtId="0" fontId="42" fillId="0" borderId="0" xfId="0" applyFont="1" applyAlignment="1" applyProtection="1">
      <alignment horizontal="left"/>
      <protection locked="0"/>
    </xf>
    <xf numFmtId="0" fontId="42" fillId="0" borderId="0" xfId="0" applyFont="1" applyAlignment="1" applyProtection="1">
      <alignment horizontal="center"/>
      <protection locked="0"/>
    </xf>
    <xf numFmtId="0" fontId="8" fillId="0" borderId="2" xfId="0" applyFont="1" applyBorder="1" applyAlignment="1" applyProtection="1">
      <alignment horizontal="center" vertical="center" wrapText="1"/>
    </xf>
    <xf numFmtId="0" fontId="42" fillId="0" borderId="0" xfId="0" applyFont="1" applyAlignment="1" applyProtection="1">
      <alignment horizontal="justify" vertical="justify" wrapText="1"/>
      <protection locked="0"/>
    </xf>
    <xf numFmtId="49" fontId="51" fillId="0" borderId="0" xfId="0" applyNumberFormat="1" applyFont="1" applyAlignment="1" applyProtection="1">
      <alignment horizontal="right"/>
      <protection locked="0"/>
    </xf>
    <xf numFmtId="0" fontId="45" fillId="0" borderId="0" xfId="0" applyFont="1" applyAlignment="1" applyProtection="1">
      <alignment horizontal="left" vertical="center"/>
      <protection locked="0"/>
    </xf>
    <xf numFmtId="0" fontId="8" fillId="0" borderId="21" xfId="0" applyFont="1" applyBorder="1" applyAlignment="1" applyProtection="1">
      <alignment horizontal="center" vertical="center" wrapText="1"/>
    </xf>
    <xf numFmtId="0" fontId="42" fillId="0" borderId="0" xfId="0" applyFont="1" applyAlignment="1">
      <alignment horizontal="justify" vertical="center" wrapText="1"/>
    </xf>
    <xf numFmtId="2" fontId="44" fillId="3" borderId="2" xfId="0" applyNumberFormat="1" applyFont="1" applyFill="1" applyBorder="1" applyAlignment="1" applyProtection="1">
      <alignment horizontal="center" vertical="center" wrapText="1"/>
    </xf>
    <xf numFmtId="0" fontId="45" fillId="0" borderId="0" xfId="0" applyFont="1" applyAlignment="1" applyProtection="1">
      <alignment horizontal="left" vertical="center" wrapText="1"/>
      <protection locked="0"/>
    </xf>
    <xf numFmtId="0" fontId="8" fillId="0" borderId="33" xfId="0" applyFont="1" applyBorder="1" applyAlignment="1" applyProtection="1">
      <alignment horizontal="center" vertical="center" wrapText="1"/>
    </xf>
    <xf numFmtId="0" fontId="42" fillId="0" borderId="0" xfId="0" applyFont="1" applyAlignment="1" applyProtection="1">
      <alignment horizontal="left" vertical="center" wrapText="1"/>
      <protection locked="0"/>
    </xf>
    <xf numFmtId="0" fontId="42" fillId="0" borderId="0" xfId="0" applyFont="1" applyAlignment="1" applyProtection="1">
      <alignment horizontal="center" vertical="center" wrapText="1"/>
      <protection locked="0"/>
    </xf>
    <xf numFmtId="0" fontId="42" fillId="0" borderId="0" xfId="0" applyFont="1" applyBorder="1" applyAlignment="1" applyProtection="1">
      <alignment horizontal="left" vertical="center" wrapText="1"/>
      <protection locked="0"/>
    </xf>
    <xf numFmtId="0" fontId="45" fillId="0" borderId="0" xfId="0" applyFont="1" applyBorder="1" applyAlignment="1" applyProtection="1">
      <alignment horizontal="left" vertical="center" wrapText="1"/>
      <protection locked="0"/>
    </xf>
    <xf numFmtId="2" fontId="42" fillId="0" borderId="0" xfId="0" applyNumberFormat="1" applyFont="1" applyAlignment="1" applyProtection="1">
      <alignment horizontal="left"/>
      <protection locked="0"/>
    </xf>
    <xf numFmtId="0" fontId="4" fillId="6" borderId="2" xfId="0" applyFont="1" applyFill="1" applyBorder="1" applyAlignment="1" applyProtection="1">
      <alignment horizontal="center" vertical="center"/>
    </xf>
    <xf numFmtId="1" fontId="36" fillId="6" borderId="3" xfId="0" applyNumberFormat="1" applyFont="1" applyFill="1" applyBorder="1" applyAlignment="1" applyProtection="1">
      <alignment horizontal="center" vertical="center"/>
    </xf>
    <xf numFmtId="0" fontId="36" fillId="6" borderId="2" xfId="0" applyFont="1" applyFill="1" applyBorder="1" applyAlignment="1" applyProtection="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11" xfId="0" applyNumberFormat="1" applyFont="1" applyFill="1" applyBorder="1" applyAlignment="1">
      <alignment horizontal="center" vertical="center"/>
    </xf>
    <xf numFmtId="0" fontId="4" fillId="0" borderId="33" xfId="0" applyFont="1" applyFill="1" applyBorder="1" applyAlignment="1">
      <alignment horizontal="center" vertical="center"/>
    </xf>
    <xf numFmtId="164" fontId="4" fillId="0" borderId="33" xfId="0" applyNumberFormat="1" applyFont="1" applyFill="1" applyBorder="1" applyAlignment="1">
      <alignment horizontal="center" vertical="center"/>
    </xf>
    <xf numFmtId="0" fontId="4" fillId="0" borderId="33" xfId="0" applyFont="1" applyFill="1" applyBorder="1" applyAlignment="1">
      <alignment horizontal="center" vertical="center" wrapText="1"/>
    </xf>
    <xf numFmtId="164" fontId="4" fillId="3" borderId="33" xfId="0" applyNumberFormat="1" applyFont="1" applyFill="1" applyBorder="1" applyAlignment="1">
      <alignment horizontal="center" vertical="center" wrapText="1"/>
    </xf>
    <xf numFmtId="3" fontId="4" fillId="0" borderId="33" xfId="0" applyNumberFormat="1" applyFont="1" applyFill="1" applyBorder="1" applyAlignment="1">
      <alignment horizontal="center" vertical="center"/>
    </xf>
    <xf numFmtId="0" fontId="4" fillId="0" borderId="34" xfId="0" applyFont="1" applyFill="1" applyBorder="1" applyAlignment="1">
      <alignment horizontal="center" vertical="center"/>
    </xf>
    <xf numFmtId="164" fontId="4" fillId="0" borderId="50" xfId="0" applyNumberFormat="1" applyFont="1" applyFill="1" applyBorder="1" applyAlignment="1">
      <alignment horizontal="center" vertical="center"/>
    </xf>
    <xf numFmtId="0" fontId="4" fillId="0" borderId="50" xfId="0" applyFont="1" applyFill="1" applyBorder="1" applyAlignment="1">
      <alignment horizontal="center" vertical="center" wrapText="1"/>
    </xf>
    <xf numFmtId="3" fontId="4" fillId="0" borderId="50" xfId="0" applyNumberFormat="1" applyFont="1" applyFill="1" applyBorder="1" applyAlignment="1">
      <alignment horizontal="center" vertical="center"/>
    </xf>
    <xf numFmtId="0" fontId="4" fillId="0" borderId="57" xfId="0" applyFont="1" applyFill="1" applyBorder="1" applyAlignment="1">
      <alignment horizontal="center" vertical="center"/>
    </xf>
    <xf numFmtId="0" fontId="4" fillId="0" borderId="22" xfId="0" applyFont="1" applyBorder="1" applyAlignment="1">
      <alignment horizontal="center" vertical="center"/>
    </xf>
    <xf numFmtId="0" fontId="4" fillId="0" borderId="30" xfId="0" applyFont="1" applyBorder="1" applyAlignment="1">
      <alignment horizontal="center" vertical="center"/>
    </xf>
    <xf numFmtId="14" fontId="4" fillId="0" borderId="33" xfId="0" applyNumberFormat="1"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1" fontId="4" fillId="0" borderId="33" xfId="0" applyNumberFormat="1" applyFont="1" applyFill="1" applyBorder="1" applyAlignment="1" applyProtection="1">
      <alignment horizontal="center" vertical="center" wrapText="1"/>
      <protection locked="0"/>
    </xf>
    <xf numFmtId="2" fontId="4" fillId="0" borderId="34" xfId="0" applyNumberFormat="1" applyFont="1" applyFill="1" applyBorder="1" applyAlignment="1" applyProtection="1">
      <alignment horizontal="center" vertical="center" wrapText="1"/>
      <protection locked="0"/>
    </xf>
    <xf numFmtId="14" fontId="4" fillId="0" borderId="5" xfId="0"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horizontal="center" vertical="center" wrapText="1"/>
      <protection locked="0"/>
    </xf>
    <xf numFmtId="0" fontId="36" fillId="0" borderId="60" xfId="0" applyFont="1" applyFill="1" applyBorder="1" applyAlignment="1">
      <alignment horizontal="center" vertical="center"/>
    </xf>
    <xf numFmtId="0" fontId="36" fillId="0" borderId="11" xfId="0" applyFont="1" applyFill="1" applyBorder="1" applyAlignment="1">
      <alignment horizontal="center" vertical="center"/>
    </xf>
    <xf numFmtId="165" fontId="29" fillId="4" borderId="2" xfId="0" applyNumberFormat="1" applyFont="1" applyFill="1" applyBorder="1" applyAlignment="1" applyProtection="1">
      <alignment horizontal="center" vertical="center"/>
      <protection locked="0" hidden="1"/>
    </xf>
    <xf numFmtId="165" fontId="3" fillId="6" borderId="41" xfId="0" applyNumberFormat="1" applyFont="1" applyFill="1" applyBorder="1" applyAlignment="1" applyProtection="1">
      <alignment horizontal="center" vertical="center"/>
    </xf>
    <xf numFmtId="165" fontId="3" fillId="6" borderId="34" xfId="0" applyNumberFormat="1" applyFont="1" applyFill="1" applyBorder="1" applyAlignment="1" applyProtection="1">
      <alignment horizontal="center" vertical="center"/>
    </xf>
    <xf numFmtId="165" fontId="3" fillId="6" borderId="20" xfId="0" applyNumberFormat="1" applyFont="1" applyFill="1" applyBorder="1" applyAlignment="1" applyProtection="1">
      <alignment horizontal="center" vertical="center"/>
    </xf>
    <xf numFmtId="165" fontId="3" fillId="6" borderId="10" xfId="0" applyNumberFormat="1" applyFont="1" applyFill="1" applyBorder="1" applyAlignment="1" applyProtection="1">
      <alignment horizontal="center" vertical="center"/>
    </xf>
    <xf numFmtId="165" fontId="3" fillId="6" borderId="38" xfId="0" applyNumberFormat="1" applyFont="1" applyFill="1" applyBorder="1" applyAlignment="1" applyProtection="1">
      <alignment horizontal="center" vertical="center"/>
    </xf>
    <xf numFmtId="165" fontId="3" fillId="6" borderId="6" xfId="0" applyNumberFormat="1" applyFont="1" applyFill="1" applyBorder="1" applyAlignment="1" applyProtection="1">
      <alignment horizontal="center" vertical="center"/>
    </xf>
    <xf numFmtId="165" fontId="23" fillId="6" borderId="17" xfId="0" applyNumberFormat="1" applyFont="1" applyFill="1" applyBorder="1" applyAlignment="1" applyProtection="1">
      <alignment horizontal="center" vertical="center"/>
    </xf>
    <xf numFmtId="0" fontId="44" fillId="3" borderId="5" xfId="0" applyFont="1" applyFill="1" applyBorder="1" applyAlignment="1" applyProtection="1">
      <alignment horizontal="center" vertical="center"/>
    </xf>
    <xf numFmtId="0" fontId="44" fillId="3" borderId="5" xfId="0" applyFont="1" applyFill="1" applyBorder="1" applyAlignment="1" applyProtection="1">
      <alignment horizontal="center" vertical="center" wrapText="1"/>
    </xf>
    <xf numFmtId="0" fontId="36" fillId="0" borderId="34" xfId="0" applyFont="1" applyBorder="1" applyAlignment="1">
      <alignment horizontal="center" vertical="center" wrapText="1"/>
    </xf>
    <xf numFmtId="0" fontId="36" fillId="0" borderId="10" xfId="0" applyFont="1" applyBorder="1" applyAlignment="1">
      <alignment horizontal="center" vertical="center" wrapText="1"/>
    </xf>
    <xf numFmtId="0" fontId="42" fillId="0" borderId="5" xfId="0" applyFont="1" applyBorder="1"/>
    <xf numFmtId="0" fontId="57" fillId="0" borderId="0" xfId="0" applyFont="1" applyProtection="1">
      <protection locked="0"/>
    </xf>
    <xf numFmtId="1" fontId="36" fillId="8" borderId="3" xfId="0" applyNumberFormat="1" applyFont="1" applyFill="1" applyBorder="1" applyAlignment="1" applyProtection="1">
      <alignment horizontal="center" vertical="center"/>
    </xf>
    <xf numFmtId="166" fontId="4" fillId="8" borderId="2" xfId="0" applyNumberFormat="1" applyFont="1" applyFill="1" applyBorder="1" applyAlignment="1" applyProtection="1">
      <alignment horizontal="justify" vertical="justify" wrapText="1"/>
    </xf>
    <xf numFmtId="0" fontId="4" fillId="8" borderId="2" xfId="0" applyFont="1" applyFill="1" applyBorder="1" applyAlignment="1" applyProtection="1">
      <alignment horizontal="center" vertical="center"/>
    </xf>
    <xf numFmtId="0" fontId="36" fillId="8" borderId="2" xfId="0" applyFont="1" applyFill="1" applyBorder="1" applyAlignment="1" applyProtection="1">
      <alignment horizontal="center" vertical="center"/>
    </xf>
    <xf numFmtId="1" fontId="32" fillId="9" borderId="31" xfId="0" applyNumberFormat="1" applyFont="1" applyFill="1" applyBorder="1" applyAlignment="1" applyProtection="1">
      <alignment horizontal="center" vertical="center" wrapText="1"/>
    </xf>
    <xf numFmtId="0" fontId="36" fillId="11" borderId="11" xfId="0" applyFont="1" applyFill="1" applyBorder="1" applyAlignment="1">
      <alignment horizontal="center" vertical="center" wrapText="1"/>
    </xf>
    <xf numFmtId="0" fontId="36" fillId="11" borderId="33" xfId="0" applyFont="1" applyFill="1" applyBorder="1" applyAlignment="1">
      <alignment horizontal="center" vertical="center"/>
    </xf>
    <xf numFmtId="164" fontId="36" fillId="11" borderId="33" xfId="0" applyNumberFormat="1" applyFont="1" applyFill="1" applyBorder="1" applyAlignment="1">
      <alignment horizontal="center" vertical="center"/>
    </xf>
    <xf numFmtId="165" fontId="36" fillId="11" borderId="33" xfId="0" applyNumberFormat="1" applyFont="1" applyFill="1" applyBorder="1" applyAlignment="1">
      <alignment horizontal="center" vertical="center"/>
    </xf>
    <xf numFmtId="168" fontId="36" fillId="11" borderId="33" xfId="0" applyNumberFormat="1" applyFont="1" applyFill="1" applyBorder="1" applyAlignment="1">
      <alignment horizontal="center" vertical="center"/>
    </xf>
    <xf numFmtId="0" fontId="36" fillId="11" borderId="34" xfId="0" applyFont="1" applyFill="1" applyBorder="1" applyAlignment="1">
      <alignment horizontal="center" vertical="center"/>
    </xf>
    <xf numFmtId="0" fontId="36" fillId="11" borderId="3" xfId="0" applyFont="1" applyFill="1" applyBorder="1" applyAlignment="1">
      <alignment horizontal="center" vertical="center" wrapText="1"/>
    </xf>
    <xf numFmtId="0" fontId="36" fillId="11" borderId="2" xfId="0" applyFont="1" applyFill="1" applyBorder="1" applyAlignment="1">
      <alignment horizontal="center" vertical="center"/>
    </xf>
    <xf numFmtId="164" fontId="36" fillId="11" borderId="2" xfId="0" applyNumberFormat="1" applyFont="1" applyFill="1" applyBorder="1" applyAlignment="1">
      <alignment horizontal="center" vertical="center"/>
    </xf>
    <xf numFmtId="165" fontId="36" fillId="11" borderId="2" xfId="0" applyNumberFormat="1" applyFont="1" applyFill="1" applyBorder="1" applyAlignment="1">
      <alignment horizontal="center" vertical="center"/>
    </xf>
    <xf numFmtId="168" fontId="36" fillId="11" borderId="2" xfId="0" applyNumberFormat="1" applyFont="1" applyFill="1" applyBorder="1" applyAlignment="1">
      <alignment horizontal="center" vertical="center"/>
    </xf>
    <xf numFmtId="0" fontId="36" fillId="11" borderId="10" xfId="0" applyFont="1" applyFill="1" applyBorder="1" applyAlignment="1">
      <alignment horizontal="center" vertical="center"/>
    </xf>
    <xf numFmtId="2" fontId="36" fillId="11" borderId="2" xfId="0" applyNumberFormat="1" applyFont="1" applyFill="1" applyBorder="1" applyAlignment="1">
      <alignment horizontal="center" vertical="center"/>
    </xf>
    <xf numFmtId="166" fontId="36" fillId="11" borderId="2" xfId="0" applyNumberFormat="1" applyFont="1" applyFill="1" applyBorder="1" applyAlignment="1">
      <alignment horizontal="center" vertical="center"/>
    </xf>
    <xf numFmtId="0" fontId="36" fillId="11" borderId="12" xfId="0" applyFont="1" applyFill="1" applyBorder="1" applyAlignment="1">
      <alignment horizontal="center" vertical="center" wrapText="1"/>
    </xf>
    <xf numFmtId="0" fontId="36" fillId="11" borderId="5" xfId="0" applyFont="1" applyFill="1" applyBorder="1" applyAlignment="1">
      <alignment horizontal="center" vertical="center"/>
    </xf>
    <xf numFmtId="164" fontId="36" fillId="11" borderId="5" xfId="0" applyNumberFormat="1" applyFont="1" applyFill="1" applyBorder="1" applyAlignment="1">
      <alignment horizontal="center" vertical="center"/>
    </xf>
    <xf numFmtId="166" fontId="36" fillId="11" borderId="5" xfId="0" applyNumberFormat="1" applyFont="1" applyFill="1" applyBorder="1" applyAlignment="1">
      <alignment horizontal="center" vertical="center"/>
    </xf>
    <xf numFmtId="168" fontId="36" fillId="11" borderId="5" xfId="0" applyNumberFormat="1" applyFont="1" applyFill="1" applyBorder="1" applyAlignment="1">
      <alignment horizontal="center" vertical="center"/>
    </xf>
    <xf numFmtId="0" fontId="36" fillId="11" borderId="6" xfId="0" applyFont="1" applyFill="1" applyBorder="1" applyAlignment="1">
      <alignment horizontal="center" vertical="center"/>
    </xf>
    <xf numFmtId="168" fontId="36" fillId="11" borderId="50" xfId="0" applyNumberFormat="1" applyFont="1" applyFill="1" applyBorder="1" applyAlignment="1">
      <alignment horizontal="center" vertical="center"/>
    </xf>
    <xf numFmtId="164" fontId="36" fillId="11" borderId="51" xfId="0" applyNumberFormat="1" applyFont="1" applyFill="1" applyBorder="1" applyAlignment="1">
      <alignment horizontal="center" vertical="center"/>
    </xf>
    <xf numFmtId="164" fontId="36" fillId="11" borderId="50" xfId="0" applyNumberFormat="1" applyFont="1" applyFill="1" applyBorder="1" applyAlignment="1">
      <alignment horizontal="center" vertical="center"/>
    </xf>
    <xf numFmtId="168" fontId="36" fillId="11" borderId="21" xfId="0" applyNumberFormat="1" applyFont="1" applyFill="1" applyBorder="1" applyAlignment="1">
      <alignment horizontal="center" vertical="center"/>
    </xf>
    <xf numFmtId="2" fontId="36" fillId="11" borderId="33" xfId="0" applyNumberFormat="1" applyFont="1" applyFill="1" applyBorder="1" applyAlignment="1">
      <alignment horizontal="center" vertical="center"/>
    </xf>
    <xf numFmtId="164" fontId="36" fillId="11" borderId="1" xfId="0" applyNumberFormat="1" applyFont="1" applyFill="1" applyBorder="1" applyAlignment="1">
      <alignment horizontal="center" vertical="center"/>
    </xf>
    <xf numFmtId="0" fontId="36" fillId="11" borderId="52" xfId="0" applyFont="1" applyFill="1" applyBorder="1" applyAlignment="1">
      <alignment horizontal="center" vertical="center"/>
    </xf>
    <xf numFmtId="164" fontId="36" fillId="11" borderId="28" xfId="0" applyNumberFormat="1" applyFont="1" applyFill="1" applyBorder="1" applyAlignment="1">
      <alignment horizontal="center" vertical="center"/>
    </xf>
    <xf numFmtId="0" fontId="36" fillId="11" borderId="61" xfId="0" applyFont="1" applyFill="1" applyBorder="1" applyAlignment="1">
      <alignment horizontal="center" vertical="center"/>
    </xf>
    <xf numFmtId="0" fontId="36" fillId="11" borderId="4" xfId="0" applyFont="1" applyFill="1" applyBorder="1" applyAlignment="1">
      <alignment horizontal="center" vertical="center"/>
    </xf>
    <xf numFmtId="0" fontId="36" fillId="11" borderId="38" xfId="0" applyFont="1" applyFill="1" applyBorder="1" applyAlignment="1">
      <alignment horizontal="center" vertical="center"/>
    </xf>
    <xf numFmtId="0" fontId="4" fillId="11" borderId="33" xfId="0" applyFont="1" applyFill="1" applyBorder="1" applyAlignment="1" applyProtection="1">
      <alignment horizontal="center" vertical="center"/>
    </xf>
    <xf numFmtId="166" fontId="4" fillId="11" borderId="33" xfId="0" applyNumberFormat="1" applyFont="1" applyFill="1" applyBorder="1" applyAlignment="1" applyProtection="1">
      <alignment horizontal="center" vertical="center"/>
    </xf>
    <xf numFmtId="0" fontId="4" fillId="11" borderId="2" xfId="0" applyFont="1" applyFill="1" applyBorder="1" applyAlignment="1" applyProtection="1">
      <alignment horizontal="center" vertical="center"/>
    </xf>
    <xf numFmtId="0" fontId="4" fillId="11" borderId="1" xfId="0" applyFont="1" applyFill="1" applyBorder="1" applyAlignment="1" applyProtection="1">
      <alignment horizontal="center" vertical="center"/>
    </xf>
    <xf numFmtId="166" fontId="4" fillId="11" borderId="1" xfId="0" applyNumberFormat="1" applyFont="1" applyFill="1" applyBorder="1" applyAlignment="1" applyProtection="1">
      <alignment horizontal="center" vertical="center"/>
    </xf>
    <xf numFmtId="166" fontId="4" fillId="11" borderId="2" xfId="0" applyNumberFormat="1" applyFont="1" applyFill="1" applyBorder="1" applyAlignment="1" applyProtection="1">
      <alignment horizontal="center" vertical="center"/>
    </xf>
    <xf numFmtId="166" fontId="4" fillId="11" borderId="5" xfId="0" applyNumberFormat="1" applyFont="1" applyFill="1" applyBorder="1" applyAlignment="1" applyProtection="1">
      <alignment horizontal="center" vertical="center"/>
    </xf>
    <xf numFmtId="0" fontId="4" fillId="11" borderId="5" xfId="0" applyFont="1" applyFill="1" applyBorder="1" applyAlignment="1" applyProtection="1">
      <alignment horizontal="center" vertical="center"/>
    </xf>
    <xf numFmtId="0" fontId="4" fillId="11" borderId="33" xfId="0" applyFont="1" applyFill="1" applyBorder="1" applyAlignment="1" applyProtection="1">
      <alignment horizontal="center" vertical="center" wrapText="1"/>
    </xf>
    <xf numFmtId="0" fontId="0" fillId="11" borderId="2" xfId="0" applyFont="1" applyFill="1" applyBorder="1" applyAlignment="1">
      <alignment horizontal="center" vertical="center" wrapText="1"/>
    </xf>
    <xf numFmtId="183" fontId="4" fillId="11" borderId="2" xfId="0" applyNumberFormat="1" applyFont="1" applyFill="1" applyBorder="1" applyAlignment="1" applyProtection="1">
      <alignment horizontal="center" vertical="center" wrapText="1"/>
    </xf>
    <xf numFmtId="4" fontId="4" fillId="11" borderId="2" xfId="0" applyNumberFormat="1" applyFont="1" applyFill="1" applyBorder="1" applyAlignment="1" applyProtection="1">
      <alignment horizontal="center" vertical="center" wrapText="1"/>
    </xf>
    <xf numFmtId="187" fontId="4" fillId="11" borderId="2" xfId="0" applyNumberFormat="1" applyFont="1" applyFill="1" applyBorder="1" applyAlignment="1" applyProtection="1">
      <alignment horizontal="center" vertical="center" wrapText="1"/>
    </xf>
    <xf numFmtId="183" fontId="4" fillId="11" borderId="5" xfId="0" applyNumberFormat="1" applyFont="1" applyFill="1" applyBorder="1" applyAlignment="1" applyProtection="1">
      <alignment horizontal="center" vertical="center" wrapText="1"/>
    </xf>
    <xf numFmtId="4" fontId="4" fillId="11" borderId="5" xfId="0" applyNumberFormat="1" applyFont="1" applyFill="1" applyBorder="1" applyAlignment="1" applyProtection="1">
      <alignment horizontal="center" vertical="center" wrapText="1"/>
    </xf>
    <xf numFmtId="0" fontId="4" fillId="11" borderId="2" xfId="0" applyFont="1" applyFill="1" applyBorder="1" applyAlignment="1" applyProtection="1">
      <alignment horizontal="center" vertical="center" wrapText="1"/>
    </xf>
    <xf numFmtId="2" fontId="4" fillId="11" borderId="2" xfId="0" applyNumberFormat="1" applyFont="1" applyFill="1" applyBorder="1" applyAlignment="1" applyProtection="1">
      <alignment horizontal="center" vertical="center"/>
    </xf>
    <xf numFmtId="2" fontId="4" fillId="11" borderId="5" xfId="0" applyNumberFormat="1" applyFont="1" applyFill="1" applyBorder="1" applyAlignment="1" applyProtection="1">
      <alignment horizontal="center" vertical="center"/>
    </xf>
    <xf numFmtId="0" fontId="0" fillId="11" borderId="5" xfId="0" applyFont="1" applyFill="1" applyBorder="1" applyAlignment="1">
      <alignment horizontal="center" vertical="center" wrapText="1"/>
    </xf>
    <xf numFmtId="166" fontId="4" fillId="11" borderId="33" xfId="0" applyNumberFormat="1" applyFont="1" applyFill="1" applyBorder="1" applyAlignment="1" applyProtection="1">
      <alignment horizontal="center" vertical="center" wrapText="1"/>
    </xf>
    <xf numFmtId="166" fontId="0" fillId="11" borderId="2" xfId="0" applyNumberFormat="1" applyFont="1" applyFill="1" applyBorder="1" applyAlignment="1">
      <alignment horizontal="center" vertical="center" wrapText="1"/>
    </xf>
    <xf numFmtId="166" fontId="36" fillId="11" borderId="20" xfId="0" applyNumberFormat="1" applyFont="1" applyFill="1" applyBorder="1" applyAlignment="1" applyProtection="1">
      <alignment horizontal="center" vertical="center" wrapText="1"/>
    </xf>
    <xf numFmtId="0" fontId="48" fillId="11" borderId="2" xfId="0" applyFont="1" applyFill="1" applyBorder="1" applyAlignment="1">
      <alignment horizontal="center" vertical="center" wrapText="1"/>
    </xf>
    <xf numFmtId="0" fontId="36" fillId="11" borderId="20" xfId="0" applyFont="1" applyFill="1" applyBorder="1" applyAlignment="1" applyProtection="1">
      <alignment horizontal="center" vertical="center" wrapText="1"/>
    </xf>
    <xf numFmtId="183" fontId="36" fillId="11" borderId="20" xfId="0" applyNumberFormat="1" applyFont="1" applyFill="1" applyBorder="1" applyAlignment="1" applyProtection="1">
      <alignment horizontal="center" vertical="center" wrapText="1"/>
    </xf>
    <xf numFmtId="4" fontId="36" fillId="11" borderId="20" xfId="0" applyNumberFormat="1" applyFont="1" applyFill="1" applyBorder="1" applyAlignment="1" applyProtection="1">
      <alignment horizontal="center" vertical="center" wrapText="1"/>
    </xf>
    <xf numFmtId="2" fontId="36" fillId="11" borderId="20" xfId="0" applyNumberFormat="1" applyFont="1" applyFill="1" applyBorder="1" applyAlignment="1" applyProtection="1">
      <alignment horizontal="center" vertical="center" wrapText="1"/>
    </xf>
    <xf numFmtId="0" fontId="59" fillId="12" borderId="53" xfId="0" applyFont="1" applyFill="1" applyBorder="1" applyAlignment="1">
      <alignment horizontal="center" vertical="center"/>
    </xf>
    <xf numFmtId="0" fontId="59" fillId="12" borderId="51" xfId="0" applyFont="1" applyFill="1" applyBorder="1" applyAlignment="1">
      <alignment horizontal="center" vertical="center"/>
    </xf>
    <xf numFmtId="0" fontId="59" fillId="12" borderId="51" xfId="0" applyFont="1" applyFill="1" applyBorder="1" applyAlignment="1">
      <alignment horizontal="center" vertical="center" wrapText="1"/>
    </xf>
    <xf numFmtId="0" fontId="59" fillId="12" borderId="51" xfId="0" applyFont="1" applyFill="1" applyBorder="1" applyAlignment="1" applyProtection="1">
      <alignment horizontal="center" vertical="center" wrapText="1"/>
    </xf>
    <xf numFmtId="0" fontId="59" fillId="12" borderId="54" xfId="0" applyFont="1" applyFill="1" applyBorder="1" applyAlignment="1">
      <alignment horizontal="center" vertical="center" wrapText="1"/>
    </xf>
    <xf numFmtId="0" fontId="37" fillId="0" borderId="53" xfId="0" applyFont="1" applyBorder="1" applyAlignment="1">
      <alignment horizontal="center" vertical="center"/>
    </xf>
    <xf numFmtId="0" fontId="37" fillId="0" borderId="51" xfId="0" applyFont="1" applyBorder="1" applyAlignment="1">
      <alignment horizontal="center" vertical="center"/>
    </xf>
    <xf numFmtId="0" fontId="37" fillId="0" borderId="51" xfId="0" applyFont="1" applyBorder="1" applyAlignment="1">
      <alignment horizontal="center" vertical="center" wrapText="1"/>
    </xf>
    <xf numFmtId="0" fontId="37" fillId="0" borderId="51" xfId="0" applyFont="1" applyBorder="1" applyAlignment="1" applyProtection="1">
      <alignment horizontal="center" vertical="center" wrapText="1"/>
    </xf>
    <xf numFmtId="0" fontId="37" fillId="0" borderId="54" xfId="0" applyFont="1" applyBorder="1" applyAlignment="1">
      <alignment horizontal="center" vertical="center" wrapText="1"/>
    </xf>
    <xf numFmtId="0" fontId="36" fillId="0" borderId="11" xfId="0" applyFont="1" applyBorder="1" applyAlignment="1">
      <alignment horizontal="center" vertical="center"/>
    </xf>
    <xf numFmtId="164" fontId="36" fillId="0" borderId="33" xfId="0" applyNumberFormat="1" applyFont="1" applyBorder="1" applyAlignment="1">
      <alignment horizontal="center" vertical="center" wrapText="1"/>
    </xf>
    <xf numFmtId="0" fontId="36" fillId="0" borderId="33" xfId="0" applyFont="1" applyBorder="1" applyAlignment="1">
      <alignment horizontal="center" vertical="center" wrapText="1"/>
    </xf>
    <xf numFmtId="168" fontId="42" fillId="11" borderId="33" xfId="0" applyNumberFormat="1" applyFont="1" applyFill="1" applyBorder="1" applyAlignment="1">
      <alignment horizontal="center" vertical="center" wrapText="1"/>
    </xf>
    <xf numFmtId="168" fontId="36" fillId="11" borderId="33" xfId="0" applyNumberFormat="1" applyFont="1" applyFill="1" applyBorder="1" applyAlignment="1">
      <alignment horizontal="center" vertical="center" wrapText="1"/>
    </xf>
    <xf numFmtId="168" fontId="36" fillId="11" borderId="34" xfId="0" applyNumberFormat="1" applyFont="1" applyFill="1" applyBorder="1" applyAlignment="1">
      <alignment horizontal="center" vertical="center" wrapText="1"/>
    </xf>
    <xf numFmtId="166" fontId="36" fillId="0" borderId="3" xfId="0" applyNumberFormat="1" applyFont="1" applyBorder="1" applyAlignment="1">
      <alignment horizontal="center" vertical="center"/>
    </xf>
    <xf numFmtId="164" fontId="36" fillId="0" borderId="2" xfId="0" applyNumberFormat="1" applyFont="1" applyBorder="1" applyAlignment="1">
      <alignment horizontal="center" vertical="center" wrapText="1"/>
    </xf>
    <xf numFmtId="0" fontId="36" fillId="0" borderId="2" xfId="0" applyFont="1" applyBorder="1" applyAlignment="1">
      <alignment horizontal="center" vertical="center" wrapText="1"/>
    </xf>
    <xf numFmtId="168" fontId="42" fillId="11" borderId="2" xfId="0" applyNumberFormat="1" applyFont="1" applyFill="1" applyBorder="1" applyAlignment="1">
      <alignment horizontal="center" vertical="center" wrapText="1"/>
    </xf>
    <xf numFmtId="168" fontId="36" fillId="11" borderId="2" xfId="0" applyNumberFormat="1" applyFont="1" applyFill="1" applyBorder="1" applyAlignment="1">
      <alignment horizontal="center" vertical="center" wrapText="1"/>
    </xf>
    <xf numFmtId="168" fontId="36" fillId="11" borderId="10" xfId="0" applyNumberFormat="1" applyFont="1" applyFill="1" applyBorder="1" applyAlignment="1">
      <alignment horizontal="center" vertical="center" wrapText="1"/>
    </xf>
    <xf numFmtId="164" fontId="36" fillId="0" borderId="5" xfId="0" applyNumberFormat="1" applyFont="1" applyBorder="1" applyAlignment="1">
      <alignment horizontal="center" vertical="center" wrapText="1"/>
    </xf>
    <xf numFmtId="168" fontId="42" fillId="11" borderId="5" xfId="0" applyNumberFormat="1" applyFont="1" applyFill="1" applyBorder="1" applyAlignment="1">
      <alignment horizontal="center" vertical="center" wrapText="1"/>
    </xf>
    <xf numFmtId="168" fontId="42" fillId="11" borderId="5" xfId="0" applyNumberFormat="1" applyFont="1" applyFill="1" applyBorder="1" applyAlignment="1">
      <alignment horizontal="center" vertical="center"/>
    </xf>
    <xf numFmtId="168" fontId="36" fillId="11" borderId="5" xfId="0" applyNumberFormat="1" applyFont="1" applyFill="1" applyBorder="1" applyAlignment="1">
      <alignment horizontal="center" vertical="center" wrapText="1"/>
    </xf>
    <xf numFmtId="168" fontId="36" fillId="11" borderId="6" xfId="0" applyNumberFormat="1" applyFont="1" applyFill="1" applyBorder="1" applyAlignment="1">
      <alignment horizontal="center" vertical="center"/>
    </xf>
    <xf numFmtId="0" fontId="32" fillId="9" borderId="71" xfId="0" applyFont="1" applyFill="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29" fillId="0" borderId="0" xfId="0" applyFont="1" applyFill="1" applyAlignment="1" applyProtection="1">
      <alignment horizontal="center" vertical="center"/>
      <protection locked="0"/>
    </xf>
    <xf numFmtId="0" fontId="42" fillId="0" borderId="0" xfId="0" applyFont="1" applyFill="1" applyProtection="1">
      <protection locked="0"/>
    </xf>
    <xf numFmtId="0" fontId="42" fillId="0" borderId="0" xfId="0" applyFont="1" applyFill="1" applyAlignment="1" applyProtection="1">
      <alignment horizontal="center"/>
      <protection locked="0"/>
    </xf>
    <xf numFmtId="0" fontId="42" fillId="0" borderId="0" xfId="0" applyFont="1" applyFill="1" applyBorder="1" applyAlignment="1" applyProtection="1">
      <alignment horizontal="left" vertical="center" wrapText="1"/>
      <protection locked="0"/>
    </xf>
    <xf numFmtId="0" fontId="42" fillId="0" borderId="0" xfId="0" applyFont="1" applyFill="1" applyAlignment="1" applyProtection="1">
      <alignment horizontal="left" vertical="center" wrapText="1"/>
      <protection locked="0"/>
    </xf>
    <xf numFmtId="2" fontId="8" fillId="8" borderId="7" xfId="1" applyNumberFormat="1" applyFont="1" applyFill="1" applyBorder="1" applyAlignment="1" applyProtection="1">
      <alignment horizontal="center" vertical="center" wrapText="1"/>
    </xf>
    <xf numFmtId="0" fontId="42" fillId="0" borderId="0" xfId="0" applyFont="1" applyBorder="1" applyAlignment="1" applyProtection="1">
      <alignment horizontal="left" vertical="center" wrapText="1"/>
      <protection locked="0"/>
    </xf>
    <xf numFmtId="0" fontId="8" fillId="0" borderId="33"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42" fillId="0" borderId="0" xfId="0" applyFont="1" applyAlignment="1" applyProtection="1">
      <alignment horizontal="left" vertical="center" wrapText="1"/>
      <protection locked="0"/>
    </xf>
    <xf numFmtId="49" fontId="51" fillId="0" borderId="0" xfId="0" applyNumberFormat="1" applyFont="1" applyAlignment="1" applyProtection="1">
      <alignment horizontal="right"/>
      <protection locked="0"/>
    </xf>
    <xf numFmtId="0" fontId="8" fillId="0" borderId="2" xfId="0" applyFont="1" applyBorder="1" applyAlignment="1" applyProtection="1">
      <alignment horizontal="center" vertical="center" wrapText="1"/>
    </xf>
    <xf numFmtId="0" fontId="42" fillId="0" borderId="0" xfId="0" applyFont="1" applyAlignment="1" applyProtection="1">
      <alignment horizontal="left"/>
      <protection locked="0"/>
    </xf>
    <xf numFmtId="0" fontId="45" fillId="0" borderId="0" xfId="0" applyFont="1" applyAlignment="1" applyProtection="1">
      <alignment horizontal="left" vertical="center"/>
      <protection locked="0"/>
    </xf>
    <xf numFmtId="0" fontId="42" fillId="0" borderId="0" xfId="0" applyFont="1" applyAlignment="1" applyProtection="1">
      <alignment horizontal="center"/>
      <protection locked="0"/>
    </xf>
    <xf numFmtId="0" fontId="45" fillId="0" borderId="0" xfId="0" applyFont="1" applyAlignment="1" applyProtection="1">
      <alignment horizontal="left" vertical="center" wrapText="1"/>
      <protection locked="0"/>
    </xf>
    <xf numFmtId="0" fontId="44" fillId="3" borderId="5" xfId="0" applyFont="1" applyFill="1" applyBorder="1" applyAlignment="1" applyProtection="1">
      <alignment horizontal="center" vertical="center" wrapText="1"/>
    </xf>
    <xf numFmtId="0" fontId="45" fillId="0" borderId="0" xfId="0" applyFont="1" applyBorder="1" applyAlignment="1" applyProtection="1">
      <alignment horizontal="left" vertical="center" wrapText="1"/>
      <protection locked="0"/>
    </xf>
    <xf numFmtId="0" fontId="42" fillId="0" borderId="0" xfId="0" applyFont="1" applyAlignment="1" applyProtection="1">
      <alignment horizontal="center" vertical="center" wrapText="1"/>
      <protection locked="0"/>
    </xf>
    <xf numFmtId="0" fontId="8" fillId="0" borderId="33" xfId="0" applyFont="1" applyFill="1" applyBorder="1" applyAlignment="1">
      <alignment horizontal="center" vertical="center" wrapText="1"/>
    </xf>
    <xf numFmtId="164" fontId="44" fillId="3" borderId="5" xfId="0" applyNumberFormat="1" applyFont="1" applyFill="1" applyBorder="1" applyAlignment="1" applyProtection="1">
      <alignment vertical="center" wrapText="1"/>
    </xf>
    <xf numFmtId="166" fontId="44" fillId="3" borderId="2" xfId="0" quotePrefix="1" applyNumberFormat="1" applyFont="1" applyFill="1" applyBorder="1" applyAlignment="1" applyProtection="1">
      <alignment horizontal="center" vertical="center" wrapText="1"/>
    </xf>
    <xf numFmtId="0" fontId="44" fillId="3" borderId="2" xfId="0" quotePrefix="1" applyFont="1" applyFill="1" applyBorder="1" applyAlignment="1" applyProtection="1">
      <alignment horizontal="center" vertical="center" wrapText="1"/>
    </xf>
    <xf numFmtId="0" fontId="29" fillId="9" borderId="0" xfId="0" applyFont="1" applyFill="1"/>
    <xf numFmtId="186" fontId="44" fillId="3" borderId="2" xfId="0" quotePrefix="1" applyNumberFormat="1" applyFont="1" applyFill="1" applyBorder="1" applyAlignment="1" applyProtection="1">
      <alignment horizontal="center" vertical="center" wrapText="1"/>
    </xf>
    <xf numFmtId="0" fontId="29" fillId="0" borderId="0" xfId="0" applyFont="1" applyAlignment="1" applyProtection="1">
      <alignment horizontal="center" vertical="center"/>
      <protection locked="0"/>
    </xf>
    <xf numFmtId="0" fontId="16" fillId="22" borderId="26" xfId="0" applyFont="1" applyFill="1" applyBorder="1" applyAlignment="1" applyProtection="1">
      <alignment horizontal="center" vertical="center"/>
    </xf>
    <xf numFmtId="0" fontId="16" fillId="22" borderId="25" xfId="0" applyFont="1" applyFill="1" applyBorder="1" applyAlignment="1" applyProtection="1">
      <alignment horizontal="center" vertical="center"/>
    </xf>
    <xf numFmtId="0" fontId="16" fillId="22" borderId="22" xfId="0" applyFont="1" applyFill="1" applyBorder="1" applyAlignment="1" applyProtection="1">
      <alignment horizontal="center" vertical="center"/>
    </xf>
    <xf numFmtId="0" fontId="16" fillId="22" borderId="30" xfId="0" applyFont="1" applyFill="1" applyBorder="1" applyAlignment="1" applyProtection="1">
      <alignment horizontal="center" vertical="center"/>
    </xf>
    <xf numFmtId="0" fontId="16" fillId="22" borderId="56" xfId="0" applyFont="1" applyFill="1" applyBorder="1" applyAlignment="1" applyProtection="1">
      <alignment horizontal="center" vertical="center"/>
    </xf>
    <xf numFmtId="0" fontId="16" fillId="22" borderId="24" xfId="0" applyFont="1" applyFill="1" applyBorder="1" applyAlignment="1" applyProtection="1">
      <alignment horizontal="center" vertical="center"/>
    </xf>
    <xf numFmtId="0" fontId="16" fillId="12" borderId="26" xfId="0" applyFont="1" applyFill="1" applyBorder="1" applyAlignment="1" applyProtection="1">
      <alignment horizontal="center" vertical="center"/>
    </xf>
    <xf numFmtId="0" fontId="16" fillId="12" borderId="27" xfId="0" applyFont="1" applyFill="1" applyBorder="1" applyAlignment="1" applyProtection="1">
      <alignment horizontal="center" vertical="center"/>
    </xf>
    <xf numFmtId="0" fontId="16" fillId="12" borderId="25" xfId="0" applyFont="1" applyFill="1" applyBorder="1" applyAlignment="1" applyProtection="1">
      <alignment horizontal="center" vertical="center"/>
    </xf>
    <xf numFmtId="0" fontId="16" fillId="12" borderId="56" xfId="0" applyFont="1" applyFill="1" applyBorder="1" applyAlignment="1" applyProtection="1">
      <alignment horizontal="center" vertical="center"/>
    </xf>
    <xf numFmtId="0" fontId="16" fillId="12" borderId="29" xfId="0" applyFont="1" applyFill="1" applyBorder="1" applyAlignment="1" applyProtection="1">
      <alignment horizontal="center" vertical="center"/>
    </xf>
    <xf numFmtId="0" fontId="16" fillId="12" borderId="24" xfId="0" applyFont="1" applyFill="1" applyBorder="1" applyAlignment="1" applyProtection="1">
      <alignment horizontal="center" vertical="center"/>
    </xf>
    <xf numFmtId="0" fontId="16" fillId="12" borderId="16" xfId="0" applyFont="1" applyFill="1" applyBorder="1" applyAlignment="1" applyProtection="1">
      <alignment horizontal="center" vertical="center"/>
    </xf>
    <xf numFmtId="0" fontId="16" fillId="12" borderId="18" xfId="0" applyFont="1" applyFill="1" applyBorder="1" applyAlignment="1" applyProtection="1">
      <alignment horizontal="center" vertical="center"/>
    </xf>
    <xf numFmtId="0" fontId="16" fillId="12" borderId="17" xfId="0" applyFont="1" applyFill="1" applyBorder="1" applyAlignment="1" applyProtection="1">
      <alignment horizontal="center" vertical="center"/>
    </xf>
    <xf numFmtId="0" fontId="45" fillId="22" borderId="26" xfId="0" applyFont="1" applyFill="1" applyBorder="1" applyAlignment="1" applyProtection="1">
      <alignment horizontal="center" vertical="center"/>
    </xf>
    <xf numFmtId="0" fontId="45" fillId="22" borderId="25" xfId="0" applyFont="1" applyFill="1" applyBorder="1" applyAlignment="1" applyProtection="1">
      <alignment horizontal="center" vertical="center"/>
    </xf>
    <xf numFmtId="0" fontId="45" fillId="22" borderId="22" xfId="0" applyFont="1" applyFill="1" applyBorder="1" applyAlignment="1" applyProtection="1">
      <alignment horizontal="center" vertical="center"/>
    </xf>
    <xf numFmtId="0" fontId="45" fillId="22" borderId="30" xfId="0" applyFont="1" applyFill="1" applyBorder="1" applyAlignment="1" applyProtection="1">
      <alignment horizontal="center" vertical="center"/>
    </xf>
    <xf numFmtId="0" fontId="45" fillId="22" borderId="56" xfId="0" applyFont="1" applyFill="1" applyBorder="1" applyAlignment="1" applyProtection="1">
      <alignment horizontal="center" vertical="center"/>
    </xf>
    <xf numFmtId="0" fontId="45" fillId="22" borderId="24" xfId="0" applyFont="1" applyFill="1" applyBorder="1" applyAlignment="1" applyProtection="1">
      <alignment horizontal="center" vertical="center"/>
    </xf>
    <xf numFmtId="0" fontId="44" fillId="22" borderId="53" xfId="0" applyFont="1" applyFill="1" applyBorder="1" applyAlignment="1" applyProtection="1">
      <alignment horizontal="center" vertical="center" wrapText="1"/>
    </xf>
    <xf numFmtId="0" fontId="44" fillId="22" borderId="63" xfId="0" applyFont="1" applyFill="1" applyBorder="1" applyAlignment="1" applyProtection="1">
      <alignment horizontal="center" vertical="center" wrapText="1"/>
    </xf>
    <xf numFmtId="0" fontId="44" fillId="22" borderId="44" xfId="0" applyFont="1" applyFill="1" applyBorder="1" applyAlignment="1" applyProtection="1">
      <alignment horizontal="center" vertical="center" wrapText="1"/>
    </xf>
    <xf numFmtId="0" fontId="8" fillId="21" borderId="1" xfId="0" applyFont="1" applyFill="1" applyBorder="1" applyAlignment="1" applyProtection="1">
      <alignment horizontal="center" vertical="center" wrapText="1"/>
    </xf>
    <xf numFmtId="0" fontId="8" fillId="21" borderId="21" xfId="0" applyFont="1" applyFill="1" applyBorder="1" applyAlignment="1" applyProtection="1">
      <alignment horizontal="center" vertical="center" wrapText="1"/>
    </xf>
    <xf numFmtId="0" fontId="8" fillId="21" borderId="48" xfId="0" applyFont="1" applyFill="1" applyBorder="1" applyAlignment="1" applyProtection="1">
      <alignment horizontal="center" vertical="center" wrapText="1"/>
    </xf>
    <xf numFmtId="0" fontId="8" fillId="21" borderId="60" xfId="0" applyFont="1" applyFill="1" applyBorder="1" applyAlignment="1" applyProtection="1">
      <alignment horizontal="center" vertical="center" wrapText="1"/>
    </xf>
    <xf numFmtId="2" fontId="4" fillId="0" borderId="4" xfId="0" applyNumberFormat="1" applyFont="1" applyFill="1" applyBorder="1" applyAlignment="1">
      <alignment horizontal="center" vertical="center"/>
    </xf>
    <xf numFmtId="2" fontId="4" fillId="0" borderId="36"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0" fontId="45" fillId="22" borderId="26" xfId="0" applyFont="1" applyFill="1" applyBorder="1" applyAlignment="1" applyProtection="1">
      <alignment horizontal="center" vertical="center" wrapText="1"/>
    </xf>
    <xf numFmtId="0" fontId="45" fillId="22" borderId="25" xfId="0" applyFont="1" applyFill="1" applyBorder="1" applyAlignment="1" applyProtection="1">
      <alignment horizontal="center" vertical="center" wrapText="1"/>
    </xf>
    <xf numFmtId="0" fontId="45" fillId="22" borderId="22" xfId="0" applyFont="1" applyFill="1" applyBorder="1" applyAlignment="1" applyProtection="1">
      <alignment horizontal="center" vertical="center" wrapText="1"/>
    </xf>
    <xf numFmtId="0" fontId="45" fillId="22" borderId="30" xfId="0" applyFont="1" applyFill="1" applyBorder="1" applyAlignment="1" applyProtection="1">
      <alignment horizontal="center" vertical="center" wrapText="1"/>
    </xf>
    <xf numFmtId="0" fontId="45" fillId="22" borderId="56" xfId="0" applyFont="1" applyFill="1" applyBorder="1" applyAlignment="1" applyProtection="1">
      <alignment horizontal="center" vertical="center" wrapText="1"/>
    </xf>
    <xf numFmtId="0" fontId="45" fillId="22" borderId="24" xfId="0" applyFont="1" applyFill="1" applyBorder="1" applyAlignment="1" applyProtection="1">
      <alignment horizontal="center" vertical="center" wrapText="1"/>
    </xf>
    <xf numFmtId="164" fontId="42" fillId="0" borderId="33" xfId="0" applyNumberFormat="1" applyFont="1" applyBorder="1" applyAlignment="1" applyProtection="1">
      <alignment horizontal="center" vertical="center" wrapText="1"/>
    </xf>
    <xf numFmtId="164" fontId="42" fillId="0" borderId="2" xfId="0" applyNumberFormat="1" applyFont="1" applyBorder="1" applyAlignment="1" applyProtection="1">
      <alignment horizontal="center" vertical="center" wrapText="1"/>
    </xf>
    <xf numFmtId="164" fontId="42" fillId="0" borderId="5" xfId="0" applyNumberFormat="1" applyFont="1" applyBorder="1" applyAlignment="1" applyProtection="1">
      <alignment horizontal="center" vertical="center" wrapText="1"/>
    </xf>
    <xf numFmtId="0" fontId="42" fillId="0" borderId="34" xfId="0" applyFont="1" applyBorder="1" applyAlignment="1" applyProtection="1">
      <alignment horizontal="center" vertical="center" wrapText="1"/>
    </xf>
    <xf numFmtId="0" fontId="42" fillId="0" borderId="10" xfId="0" applyFont="1" applyBorder="1" applyAlignment="1" applyProtection="1">
      <alignment horizontal="center" vertical="center" wrapText="1"/>
    </xf>
    <xf numFmtId="0" fontId="42" fillId="0" borderId="6" xfId="0" applyFont="1" applyBorder="1" applyAlignment="1" applyProtection="1">
      <alignment horizontal="center" vertical="center" wrapText="1"/>
    </xf>
    <xf numFmtId="3" fontId="44" fillId="23" borderId="69" xfId="0" applyNumberFormat="1" applyFont="1" applyFill="1" applyBorder="1" applyAlignment="1" applyProtection="1">
      <alignment horizontal="center" vertical="center" wrapText="1"/>
    </xf>
    <xf numFmtId="0" fontId="0" fillId="0" borderId="70" xfId="0" applyBorder="1" applyAlignment="1">
      <alignment horizontal="center" vertical="center" wrapText="1"/>
    </xf>
    <xf numFmtId="183" fontId="44" fillId="22" borderId="21" xfId="0" applyNumberFormat="1" applyFont="1" applyFill="1" applyBorder="1" applyAlignment="1" applyProtection="1">
      <alignment horizontal="center" vertical="center" wrapText="1"/>
    </xf>
    <xf numFmtId="0" fontId="0" fillId="0" borderId="28" xfId="0" applyBorder="1" applyAlignment="1">
      <alignment horizontal="center" vertical="center" wrapText="1"/>
    </xf>
    <xf numFmtId="0" fontId="0" fillId="0" borderId="1" xfId="0" applyBorder="1" applyAlignment="1">
      <alignment horizontal="center" vertical="center" wrapText="1"/>
    </xf>
    <xf numFmtId="3" fontId="44" fillId="22" borderId="21" xfId="0" applyNumberFormat="1" applyFont="1" applyFill="1" applyBorder="1" applyAlignment="1" applyProtection="1">
      <alignment horizontal="center" vertical="center" wrapText="1"/>
    </xf>
    <xf numFmtId="164" fontId="44" fillId="22" borderId="21" xfId="0" applyNumberFormat="1" applyFont="1" applyFill="1" applyBorder="1" applyAlignment="1" applyProtection="1">
      <alignment horizontal="center" vertical="center" wrapText="1"/>
    </xf>
    <xf numFmtId="14" fontId="44" fillId="22" borderId="35" xfId="0" applyNumberFormat="1" applyFont="1" applyFill="1" applyBorder="1" applyAlignment="1" applyProtection="1">
      <alignment horizontal="center" vertical="center" wrapText="1"/>
    </xf>
    <xf numFmtId="0" fontId="0" fillId="0" borderId="61" xfId="0" applyBorder="1" applyAlignment="1">
      <alignment horizontal="center" vertical="center" wrapText="1"/>
    </xf>
    <xf numFmtId="0" fontId="0" fillId="0" borderId="52" xfId="0" applyBorder="1" applyAlignment="1">
      <alignment horizontal="center" vertical="center" wrapText="1"/>
    </xf>
    <xf numFmtId="0" fontId="42" fillId="22" borderId="51" xfId="0" applyFont="1" applyFill="1" applyBorder="1" applyAlignment="1" applyProtection="1">
      <alignment horizontal="center" vertical="center" wrapText="1"/>
    </xf>
    <xf numFmtId="0" fontId="0" fillId="0" borderId="50" xfId="0" applyBorder="1" applyAlignment="1">
      <alignment horizontal="center" vertical="center" wrapText="1"/>
    </xf>
    <xf numFmtId="3" fontId="44" fillId="22" borderId="51" xfId="0" applyNumberFormat="1" applyFont="1" applyFill="1" applyBorder="1" applyAlignment="1" applyProtection="1">
      <alignment horizontal="center" vertical="center" wrapText="1"/>
    </xf>
    <xf numFmtId="0" fontId="44" fillId="22" borderId="51" xfId="0" applyFont="1" applyFill="1" applyBorder="1" applyAlignment="1" applyProtection="1">
      <alignment horizontal="center" vertical="center" wrapText="1"/>
    </xf>
    <xf numFmtId="0" fontId="44" fillId="22" borderId="54" xfId="0" applyFont="1" applyFill="1" applyBorder="1" applyAlignment="1" applyProtection="1">
      <alignment horizontal="center" vertical="center" wrapText="1"/>
    </xf>
    <xf numFmtId="0" fontId="27" fillId="12" borderId="26" xfId="0" applyFont="1" applyFill="1" applyBorder="1" applyAlignment="1">
      <alignment horizontal="center" vertical="center"/>
    </xf>
    <xf numFmtId="0" fontId="27" fillId="12" borderId="27" xfId="0" applyFont="1" applyFill="1" applyBorder="1" applyAlignment="1">
      <alignment horizontal="center" vertical="center"/>
    </xf>
    <xf numFmtId="0" fontId="27" fillId="12" borderId="25" xfId="0" applyFont="1" applyFill="1" applyBorder="1" applyAlignment="1">
      <alignment horizontal="center" vertical="center"/>
    </xf>
    <xf numFmtId="0" fontId="27" fillId="12" borderId="56" xfId="0" applyFont="1" applyFill="1" applyBorder="1" applyAlignment="1">
      <alignment horizontal="center" vertical="center"/>
    </xf>
    <xf numFmtId="0" fontId="27" fillId="12" borderId="29" xfId="0" applyFont="1" applyFill="1" applyBorder="1" applyAlignment="1">
      <alignment horizontal="center" vertical="center"/>
    </xf>
    <xf numFmtId="0" fontId="27" fillId="12" borderId="24" xfId="0" applyFont="1" applyFill="1" applyBorder="1" applyAlignment="1">
      <alignment horizontal="center" vertical="center"/>
    </xf>
    <xf numFmtId="0" fontId="37" fillId="8" borderId="16" xfId="0" applyFont="1" applyFill="1" applyBorder="1" applyAlignment="1">
      <alignment horizontal="center" vertical="center"/>
    </xf>
    <xf numFmtId="0" fontId="37" fillId="8" borderId="18" xfId="0" applyFont="1" applyFill="1" applyBorder="1" applyAlignment="1">
      <alignment horizontal="center" vertical="center"/>
    </xf>
    <xf numFmtId="0" fontId="37" fillId="8" borderId="17" xfId="0" applyFont="1" applyFill="1" applyBorder="1" applyAlignment="1">
      <alignment horizontal="center" vertical="center"/>
    </xf>
    <xf numFmtId="164" fontId="44" fillId="22" borderId="21" xfId="0" applyNumberFormat="1" applyFont="1" applyFill="1" applyBorder="1" applyAlignment="1" applyProtection="1">
      <alignment horizontal="center" vertical="center"/>
    </xf>
    <xf numFmtId="164" fontId="44" fillId="22" borderId="28" xfId="0" applyNumberFormat="1" applyFont="1" applyFill="1" applyBorder="1" applyAlignment="1" applyProtection="1">
      <alignment horizontal="center" vertical="center"/>
    </xf>
    <xf numFmtId="164" fontId="44" fillId="22" borderId="1" xfId="0" applyNumberFormat="1" applyFont="1" applyFill="1" applyBorder="1" applyAlignment="1" applyProtection="1">
      <alignment horizontal="center" vertical="center"/>
    </xf>
    <xf numFmtId="0" fontId="7" fillId="8" borderId="33"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3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37" fillId="8" borderId="34" xfId="0" applyFont="1" applyFill="1" applyBorder="1" applyAlignment="1">
      <alignment horizontal="center" vertical="center" wrapText="1"/>
    </xf>
    <xf numFmtId="0" fontId="37" fillId="8" borderId="6" xfId="0" applyFont="1" applyFill="1" applyBorder="1" applyAlignment="1">
      <alignment horizontal="center" vertical="center" wrapText="1"/>
    </xf>
    <xf numFmtId="0" fontId="8" fillId="21" borderId="55" xfId="0" applyFont="1" applyFill="1" applyBorder="1" applyAlignment="1" applyProtection="1">
      <alignment horizontal="center" vertical="center" wrapText="1"/>
    </xf>
    <xf numFmtId="0" fontId="8" fillId="21" borderId="62" xfId="0" applyFont="1" applyFill="1" applyBorder="1" applyAlignment="1" applyProtection="1">
      <alignment horizontal="center" vertical="center" wrapText="1"/>
    </xf>
    <xf numFmtId="0" fontId="8" fillId="21" borderId="52" xfId="0" applyFont="1" applyFill="1" applyBorder="1" applyAlignment="1" applyProtection="1">
      <alignment horizontal="center" vertical="center" wrapText="1"/>
    </xf>
    <xf numFmtId="0" fontId="8" fillId="21" borderId="35" xfId="0" applyFont="1" applyFill="1" applyBorder="1" applyAlignment="1" applyProtection="1">
      <alignment horizontal="center" vertical="center" wrapText="1"/>
    </xf>
    <xf numFmtId="14" fontId="44" fillId="22" borderId="54" xfId="0" applyNumberFormat="1" applyFont="1" applyFill="1" applyBorder="1" applyAlignment="1" applyProtection="1">
      <alignment horizontal="center" vertical="center"/>
    </xf>
    <xf numFmtId="14" fontId="44" fillId="22" borderId="61" xfId="0" applyNumberFormat="1" applyFont="1" applyFill="1" applyBorder="1" applyAlignment="1" applyProtection="1">
      <alignment horizontal="center" vertical="center"/>
    </xf>
    <xf numFmtId="14" fontId="44" fillId="22" borderId="52" xfId="0" applyNumberFormat="1" applyFont="1" applyFill="1" applyBorder="1" applyAlignment="1" applyProtection="1">
      <alignment horizontal="center" vertical="center"/>
    </xf>
    <xf numFmtId="164" fontId="42" fillId="0" borderId="1" xfId="0" applyNumberFormat="1" applyFont="1" applyBorder="1" applyAlignment="1" applyProtection="1">
      <alignment horizontal="center" vertical="center" wrapText="1"/>
    </xf>
    <xf numFmtId="0" fontId="42" fillId="0" borderId="52" xfId="0" applyFont="1" applyBorder="1" applyAlignment="1" applyProtection="1">
      <alignment horizontal="center" vertical="center" wrapText="1"/>
    </xf>
    <xf numFmtId="14" fontId="44" fillId="22" borderId="35" xfId="0" applyNumberFormat="1" applyFont="1" applyFill="1" applyBorder="1" applyAlignment="1" applyProtection="1">
      <alignment horizontal="center" vertical="center"/>
    </xf>
    <xf numFmtId="0" fontId="44" fillId="22" borderId="35" xfId="0" applyFont="1" applyFill="1" applyBorder="1" applyAlignment="1" applyProtection="1">
      <alignment horizontal="center" vertical="center"/>
    </xf>
    <xf numFmtId="0" fontId="44" fillId="22" borderId="61" xfId="0" applyFont="1" applyFill="1" applyBorder="1" applyAlignment="1" applyProtection="1">
      <alignment horizontal="center" vertical="center"/>
    </xf>
    <xf numFmtId="0" fontId="44" fillId="22" borderId="57" xfId="0" applyFont="1" applyFill="1" applyBorder="1" applyAlignment="1" applyProtection="1">
      <alignment horizontal="center" vertical="center"/>
    </xf>
    <xf numFmtId="0" fontId="42" fillId="21" borderId="64" xfId="0" applyFont="1" applyFill="1" applyBorder="1" applyAlignment="1" applyProtection="1">
      <alignment horizontal="center" vertical="center"/>
    </xf>
    <xf numFmtId="0" fontId="8" fillId="21" borderId="22" xfId="0" applyFont="1" applyFill="1" applyBorder="1" applyAlignment="1" applyProtection="1">
      <alignment horizontal="center" vertical="center" wrapText="1"/>
    </xf>
    <xf numFmtId="0" fontId="8" fillId="21" borderId="0" xfId="0" applyFont="1" applyFill="1" applyBorder="1" applyAlignment="1" applyProtection="1">
      <alignment horizontal="center" vertical="center" wrapText="1"/>
    </xf>
    <xf numFmtId="0" fontId="8" fillId="21" borderId="30" xfId="0" applyFont="1" applyFill="1" applyBorder="1" applyAlignment="1" applyProtection="1">
      <alignment horizontal="center" vertical="center" wrapText="1"/>
    </xf>
    <xf numFmtId="0" fontId="7" fillId="8" borderId="26"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56"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24" xfId="0" applyFont="1" applyFill="1" applyBorder="1" applyAlignment="1">
      <alignment horizontal="center" vertical="center"/>
    </xf>
    <xf numFmtId="0" fontId="4" fillId="8" borderId="40" xfId="0" applyFont="1" applyFill="1" applyBorder="1" applyAlignment="1">
      <alignment horizontal="center" vertical="center"/>
    </xf>
    <xf numFmtId="0" fontId="4" fillId="8" borderId="43" xfId="0" applyFont="1" applyFill="1" applyBorder="1" applyAlignment="1">
      <alignment horizontal="center" vertical="center"/>
    </xf>
    <xf numFmtId="0" fontId="37" fillId="8" borderId="11" xfId="0" applyFont="1" applyFill="1" applyBorder="1" applyAlignment="1">
      <alignment horizontal="center" vertical="center"/>
    </xf>
    <xf numFmtId="0" fontId="37" fillId="8" borderId="12" xfId="0" applyFont="1" applyFill="1" applyBorder="1" applyAlignment="1">
      <alignment horizontal="center" vertical="center"/>
    </xf>
    <xf numFmtId="164" fontId="44" fillId="22" borderId="51" xfId="0" applyNumberFormat="1" applyFont="1" applyFill="1" applyBorder="1" applyAlignment="1" applyProtection="1">
      <alignment horizontal="center" vertical="center" wrapText="1"/>
    </xf>
    <xf numFmtId="2" fontId="4" fillId="0" borderId="38" xfId="0" applyNumberFormat="1" applyFont="1" applyFill="1" applyBorder="1" applyAlignment="1">
      <alignment horizontal="center" vertical="center"/>
    </xf>
    <xf numFmtId="0" fontId="35" fillId="12" borderId="11" xfId="0" applyFont="1" applyFill="1" applyBorder="1" applyAlignment="1" applyProtection="1">
      <alignment horizontal="center" vertical="center" wrapText="1"/>
    </xf>
    <xf numFmtId="0" fontId="35" fillId="12" borderId="33" xfId="0" applyFont="1" applyFill="1" applyBorder="1" applyAlignment="1" applyProtection="1">
      <alignment horizontal="center" vertical="center" wrapText="1"/>
    </xf>
    <xf numFmtId="0" fontId="35" fillId="12" borderId="34" xfId="0" applyFont="1" applyFill="1" applyBorder="1" applyAlignment="1" applyProtection="1">
      <alignment horizontal="center" vertical="center" wrapText="1"/>
    </xf>
    <xf numFmtId="0" fontId="35" fillId="12" borderId="12" xfId="0" applyFont="1" applyFill="1" applyBorder="1" applyAlignment="1" applyProtection="1">
      <alignment horizontal="center" vertical="center" wrapText="1"/>
    </xf>
    <xf numFmtId="0" fontId="35" fillId="12" borderId="5" xfId="0" applyFont="1" applyFill="1" applyBorder="1" applyAlignment="1" applyProtection="1">
      <alignment horizontal="center" vertical="center" wrapText="1"/>
    </xf>
    <xf numFmtId="0" fontId="35" fillId="12" borderId="6" xfId="0" applyFont="1" applyFill="1" applyBorder="1" applyAlignment="1" applyProtection="1">
      <alignment horizontal="center" vertical="center" wrapText="1"/>
    </xf>
    <xf numFmtId="0" fontId="37" fillId="8" borderId="33" xfId="0" applyFont="1" applyFill="1" applyBorder="1" applyAlignment="1">
      <alignment horizontal="center" vertical="center"/>
    </xf>
    <xf numFmtId="0" fontId="37" fillId="8" borderId="5" xfId="0" applyFont="1" applyFill="1" applyBorder="1" applyAlignment="1">
      <alignment horizontal="center" vertical="center"/>
    </xf>
    <xf numFmtId="0" fontId="37" fillId="8" borderId="33" xfId="0" applyFont="1" applyFill="1" applyBorder="1" applyAlignment="1">
      <alignment horizontal="center" vertical="center" wrapText="1"/>
    </xf>
    <xf numFmtId="0" fontId="37" fillId="8" borderId="5" xfId="0" applyFont="1" applyFill="1" applyBorder="1" applyAlignment="1">
      <alignment horizontal="center" vertical="center" wrapText="1"/>
    </xf>
    <xf numFmtId="0" fontId="35" fillId="12" borderId="26" xfId="0" applyFont="1" applyFill="1" applyBorder="1" applyAlignment="1" applyProtection="1">
      <alignment horizontal="center" vertical="center" wrapText="1"/>
    </xf>
    <xf numFmtId="0" fontId="35" fillId="12" borderId="27" xfId="0" applyFont="1" applyFill="1" applyBorder="1" applyAlignment="1" applyProtection="1">
      <alignment horizontal="center" vertical="center" wrapText="1"/>
    </xf>
    <xf numFmtId="0" fontId="35" fillId="12" borderId="25" xfId="0" applyFont="1" applyFill="1" applyBorder="1" applyAlignment="1" applyProtection="1">
      <alignment horizontal="center" vertical="center" wrapText="1"/>
    </xf>
    <xf numFmtId="0" fontId="35" fillId="12" borderId="56" xfId="0" applyFont="1" applyFill="1" applyBorder="1" applyAlignment="1" applyProtection="1">
      <alignment horizontal="center" vertical="center" wrapText="1"/>
    </xf>
    <xf numFmtId="0" fontId="35" fillId="12" borderId="29" xfId="0" applyFont="1" applyFill="1" applyBorder="1" applyAlignment="1" applyProtection="1">
      <alignment horizontal="center" vertical="center" wrapText="1"/>
    </xf>
    <xf numFmtId="0" fontId="35" fillId="12" borderId="24" xfId="0" applyFont="1" applyFill="1" applyBorder="1" applyAlignment="1" applyProtection="1">
      <alignment horizontal="center" vertical="center" wrapText="1"/>
    </xf>
    <xf numFmtId="2" fontId="37" fillId="8" borderId="11" xfId="1" applyNumberFormat="1" applyFont="1" applyFill="1" applyBorder="1" applyAlignment="1" applyProtection="1">
      <alignment horizontal="center" vertical="center" wrapText="1"/>
      <protection hidden="1"/>
    </xf>
    <xf numFmtId="2" fontId="37" fillId="8" borderId="12" xfId="1" applyNumberFormat="1" applyFont="1" applyFill="1" applyBorder="1" applyAlignment="1" applyProtection="1">
      <alignment horizontal="center" vertical="center" wrapText="1"/>
      <protection hidden="1"/>
    </xf>
    <xf numFmtId="2" fontId="37" fillId="8" borderId="33" xfId="1" applyNumberFormat="1" applyFont="1" applyFill="1" applyBorder="1" applyAlignment="1" applyProtection="1">
      <alignment horizontal="center" vertical="center" wrapText="1"/>
      <protection hidden="1"/>
    </xf>
    <xf numFmtId="2" fontId="37" fillId="8" borderId="5" xfId="1" applyNumberFormat="1" applyFont="1" applyFill="1" applyBorder="1" applyAlignment="1" applyProtection="1">
      <alignment horizontal="center" vertical="center" wrapText="1"/>
      <protection hidden="1"/>
    </xf>
    <xf numFmtId="2" fontId="37" fillId="8" borderId="34" xfId="1" applyNumberFormat="1" applyFont="1" applyFill="1" applyBorder="1" applyAlignment="1" applyProtection="1">
      <alignment horizontal="center" vertical="center" wrapText="1"/>
      <protection hidden="1"/>
    </xf>
    <xf numFmtId="2" fontId="37" fillId="8" borderId="6" xfId="1" applyNumberFormat="1" applyFont="1" applyFill="1" applyBorder="1" applyAlignment="1" applyProtection="1">
      <alignment horizontal="center" vertical="center" wrapText="1"/>
      <protection hidden="1"/>
    </xf>
    <xf numFmtId="0" fontId="35" fillId="12" borderId="26" xfId="0" applyFont="1" applyFill="1" applyBorder="1" applyAlignment="1">
      <alignment horizontal="center" vertical="center"/>
    </xf>
    <xf numFmtId="0" fontId="35" fillId="12" borderId="27" xfId="0" applyFont="1" applyFill="1" applyBorder="1" applyAlignment="1">
      <alignment horizontal="center" vertical="center"/>
    </xf>
    <xf numFmtId="0" fontId="35" fillId="12" borderId="25" xfId="0" applyFont="1" applyFill="1" applyBorder="1" applyAlignment="1">
      <alignment horizontal="center" vertical="center"/>
    </xf>
    <xf numFmtId="0" fontId="35" fillId="12" borderId="56" xfId="0" applyFont="1" applyFill="1" applyBorder="1" applyAlignment="1">
      <alignment horizontal="center" vertical="center"/>
    </xf>
    <xf numFmtId="0" fontId="35" fillId="12" borderId="29" xfId="0" applyFont="1" applyFill="1" applyBorder="1" applyAlignment="1">
      <alignment horizontal="center" vertical="center"/>
    </xf>
    <xf numFmtId="0" fontId="35" fillId="12" borderId="24" xfId="0" applyFont="1" applyFill="1" applyBorder="1" applyAlignment="1">
      <alignment horizontal="center" vertical="center"/>
    </xf>
    <xf numFmtId="0" fontId="37" fillId="3" borderId="0" xfId="0" applyFont="1" applyFill="1" applyBorder="1" applyAlignment="1" applyProtection="1">
      <alignment horizontal="center" vertical="center" wrapText="1"/>
    </xf>
    <xf numFmtId="0" fontId="42" fillId="22" borderId="51" xfId="0" applyFont="1" applyFill="1" applyBorder="1" applyAlignment="1" applyProtection="1">
      <alignment horizontal="center" vertical="center"/>
    </xf>
    <xf numFmtId="0" fontId="42" fillId="22" borderId="28" xfId="0" applyFont="1" applyFill="1" applyBorder="1" applyAlignment="1" applyProtection="1">
      <alignment horizontal="center" vertical="center"/>
    </xf>
    <xf numFmtId="0" fontId="42" fillId="22" borderId="50" xfId="0" applyFont="1" applyFill="1" applyBorder="1" applyAlignment="1" applyProtection="1">
      <alignment horizontal="center" vertical="center"/>
    </xf>
    <xf numFmtId="0" fontId="44" fillId="22" borderId="51" xfId="0" applyFont="1" applyFill="1" applyBorder="1" applyAlignment="1" applyProtection="1">
      <alignment horizontal="center" vertical="center"/>
    </xf>
    <xf numFmtId="0" fontId="44" fillId="22" borderId="28" xfId="0" applyFont="1" applyFill="1" applyBorder="1" applyAlignment="1" applyProtection="1">
      <alignment horizontal="center" vertical="center"/>
    </xf>
    <xf numFmtId="0" fontId="44" fillId="22" borderId="1" xfId="0" applyFont="1" applyFill="1" applyBorder="1" applyAlignment="1" applyProtection="1">
      <alignment horizontal="center" vertical="center"/>
    </xf>
    <xf numFmtId="164" fontId="44" fillId="22" borderId="51" xfId="0" applyNumberFormat="1" applyFont="1" applyFill="1" applyBorder="1" applyAlignment="1" applyProtection="1">
      <alignment horizontal="center" vertical="center"/>
    </xf>
    <xf numFmtId="0" fontId="44" fillId="22" borderId="21" xfId="0" applyFont="1" applyFill="1" applyBorder="1" applyAlignment="1" applyProtection="1">
      <alignment horizontal="center" vertical="center"/>
    </xf>
    <xf numFmtId="0" fontId="44" fillId="22" borderId="50" xfId="0" applyFont="1" applyFill="1" applyBorder="1" applyAlignment="1" applyProtection="1">
      <alignment horizontal="center" vertical="center"/>
    </xf>
    <xf numFmtId="164" fontId="44" fillId="22" borderId="50" xfId="0" applyNumberFormat="1" applyFont="1" applyFill="1" applyBorder="1" applyAlignment="1" applyProtection="1">
      <alignment horizontal="center" vertical="center"/>
    </xf>
    <xf numFmtId="0" fontId="42" fillId="22" borderId="33" xfId="0" applyFont="1" applyFill="1" applyBorder="1" applyAlignment="1" applyProtection="1">
      <alignment horizontal="center" vertical="center"/>
    </xf>
    <xf numFmtId="0" fontId="42" fillId="22" borderId="2" xfId="0" applyFont="1" applyFill="1" applyBorder="1" applyAlignment="1" applyProtection="1">
      <alignment horizontal="center" vertical="center"/>
    </xf>
    <xf numFmtId="0" fontId="42" fillId="22" borderId="5" xfId="0" applyFont="1" applyFill="1" applyBorder="1" applyAlignment="1" applyProtection="1">
      <alignment horizontal="center" vertical="center"/>
    </xf>
    <xf numFmtId="0" fontId="44" fillId="22" borderId="33" xfId="0" applyFont="1" applyFill="1" applyBorder="1" applyAlignment="1" applyProtection="1">
      <alignment horizontal="center" vertical="center" wrapText="1"/>
    </xf>
    <xf numFmtId="0" fontId="0" fillId="22" borderId="2" xfId="0" applyFill="1" applyBorder="1" applyAlignment="1">
      <alignment horizontal="center" vertical="center" wrapText="1"/>
    </xf>
    <xf numFmtId="0" fontId="44" fillId="22" borderId="2" xfId="0" applyFont="1" applyFill="1" applyBorder="1" applyAlignment="1" applyProtection="1">
      <alignment horizontal="center" vertical="center" wrapText="1"/>
    </xf>
    <xf numFmtId="4" fontId="44" fillId="22" borderId="21" xfId="0" applyNumberFormat="1" applyFont="1" applyFill="1" applyBorder="1" applyAlignment="1" applyProtection="1">
      <alignment horizontal="center" vertical="center" wrapText="1"/>
    </xf>
    <xf numFmtId="0" fontId="0" fillId="0" borderId="57" xfId="0" applyBorder="1" applyAlignment="1">
      <alignment horizontal="center" vertical="center" wrapText="1"/>
    </xf>
    <xf numFmtId="164" fontId="44" fillId="22" borderId="33" xfId="0" applyNumberFormat="1" applyFont="1" applyFill="1" applyBorder="1" applyAlignment="1" applyProtection="1">
      <alignment horizontal="center" vertical="center" wrapText="1"/>
    </xf>
    <xf numFmtId="164" fontId="44" fillId="22" borderId="10" xfId="0" applyNumberFormat="1" applyFont="1" applyFill="1" applyBorder="1" applyAlignment="1" applyProtection="1">
      <alignment horizontal="center" vertical="center" wrapText="1"/>
    </xf>
    <xf numFmtId="0" fontId="0" fillId="22" borderId="10" xfId="0" applyFill="1" applyBorder="1" applyAlignment="1">
      <alignment horizontal="center" vertical="center" wrapText="1"/>
    </xf>
    <xf numFmtId="0" fontId="0" fillId="22" borderId="5" xfId="0" applyFill="1" applyBorder="1" applyAlignment="1">
      <alignment horizontal="center" vertical="center" wrapText="1"/>
    </xf>
    <xf numFmtId="164" fontId="44" fillId="22" borderId="2" xfId="0" applyNumberFormat="1" applyFont="1" applyFill="1" applyBorder="1" applyAlignment="1" applyProtection="1">
      <alignment horizontal="center" vertical="center" wrapText="1"/>
    </xf>
    <xf numFmtId="0" fontId="0" fillId="22" borderId="6" xfId="0" applyFill="1" applyBorder="1" applyAlignment="1">
      <alignment horizontal="center" vertical="center" wrapText="1"/>
    </xf>
    <xf numFmtId="164" fontId="44" fillId="22" borderId="34" xfId="0" applyNumberFormat="1" applyFont="1" applyFill="1" applyBorder="1" applyAlignment="1" applyProtection="1">
      <alignment horizontal="center" vertical="center" wrapText="1"/>
    </xf>
    <xf numFmtId="0" fontId="44" fillId="22" borderId="66" xfId="0" applyFont="1" applyFill="1" applyBorder="1" applyAlignment="1" applyProtection="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166" fontId="44" fillId="22" borderId="33" xfId="0" applyNumberFormat="1" applyFont="1" applyFill="1" applyBorder="1" applyAlignment="1" applyProtection="1">
      <alignment horizontal="center" vertical="center" wrapText="1"/>
    </xf>
    <xf numFmtId="166" fontId="0" fillId="22" borderId="2" xfId="0" applyNumberFormat="1" applyFill="1" applyBorder="1" applyAlignment="1">
      <alignment horizontal="center" vertical="center" wrapText="1"/>
    </xf>
    <xf numFmtId="1" fontId="44" fillId="22" borderId="2" xfId="0" applyNumberFormat="1" applyFont="1" applyFill="1" applyBorder="1" applyAlignment="1" applyProtection="1">
      <alignment horizontal="center" vertical="center" wrapText="1"/>
    </xf>
    <xf numFmtId="1" fontId="0" fillId="22" borderId="2" xfId="0" applyNumberFormat="1" applyFill="1" applyBorder="1" applyAlignment="1">
      <alignment horizontal="center" vertical="center" wrapText="1"/>
    </xf>
    <xf numFmtId="1" fontId="0" fillId="22" borderId="5" xfId="0" applyNumberFormat="1" applyFill="1" applyBorder="1" applyAlignment="1">
      <alignment horizontal="center" vertical="center" wrapText="1"/>
    </xf>
    <xf numFmtId="49" fontId="44" fillId="22" borderId="51" xfId="0" applyNumberFormat="1" applyFont="1" applyFill="1" applyBorder="1" applyAlignment="1" applyProtection="1">
      <alignment horizontal="center" vertical="center" wrapText="1"/>
    </xf>
    <xf numFmtId="0" fontId="7" fillId="6" borderId="3"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5" fillId="5" borderId="53"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0" fontId="5" fillId="5" borderId="54" xfId="0" applyFont="1" applyFill="1" applyBorder="1" applyAlignment="1" applyProtection="1">
      <alignment horizontal="center" vertical="center"/>
    </xf>
    <xf numFmtId="0" fontId="3" fillId="3" borderId="7" xfId="0" applyFont="1" applyFill="1" applyBorder="1" applyAlignment="1" applyProtection="1">
      <alignment horizontal="center"/>
    </xf>
    <xf numFmtId="0" fontId="3" fillId="3" borderId="31" xfId="0" applyFont="1" applyFill="1" applyBorder="1" applyAlignment="1" applyProtection="1">
      <alignment horizontal="center"/>
    </xf>
    <xf numFmtId="0" fontId="13" fillId="0" borderId="16"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3" fillId="14" borderId="26" xfId="2" applyNumberFormat="1" applyBorder="1" applyAlignment="1" applyProtection="1">
      <alignment horizontal="center" vertical="center"/>
      <protection locked="0" hidden="1"/>
    </xf>
    <xf numFmtId="0" fontId="3" fillId="14" borderId="25" xfId="2" applyNumberFormat="1" applyBorder="1" applyAlignment="1" applyProtection="1">
      <alignment horizontal="center" vertical="center"/>
      <protection locked="0" hidden="1"/>
    </xf>
    <xf numFmtId="0" fontId="3" fillId="14" borderId="56" xfId="2" applyNumberFormat="1" applyBorder="1" applyAlignment="1" applyProtection="1">
      <alignment horizontal="center" vertical="center"/>
      <protection locked="0" hidden="1"/>
    </xf>
    <xf numFmtId="0" fontId="3" fillId="14" borderId="24" xfId="2" applyNumberFormat="1" applyBorder="1" applyAlignment="1" applyProtection="1">
      <alignment horizontal="center" vertical="center"/>
      <protection locked="0" hidden="1"/>
    </xf>
    <xf numFmtId="0" fontId="7" fillId="6" borderId="37" xfId="0" applyFont="1" applyFill="1" applyBorder="1" applyAlignment="1" applyProtection="1">
      <alignment horizontal="left" vertical="center" wrapText="1"/>
    </xf>
    <xf numFmtId="0" fontId="7" fillId="6" borderId="38" xfId="0" applyFont="1" applyFill="1" applyBorder="1" applyAlignment="1" applyProtection="1">
      <alignment horizontal="left" vertical="center" wrapText="1"/>
    </xf>
    <xf numFmtId="0" fontId="7" fillId="6" borderId="12" xfId="0" applyFont="1" applyFill="1" applyBorder="1" applyAlignment="1" applyProtection="1">
      <alignment horizontal="left" vertical="center" wrapText="1"/>
    </xf>
    <xf numFmtId="0" fontId="7" fillId="6" borderId="5" xfId="0" applyFont="1" applyFill="1" applyBorder="1" applyAlignment="1" applyProtection="1">
      <alignment horizontal="left" vertical="center" wrapText="1"/>
    </xf>
    <xf numFmtId="0" fontId="5" fillId="5" borderId="26" xfId="0" applyFont="1" applyFill="1" applyBorder="1" applyAlignment="1" applyProtection="1">
      <alignment horizontal="center" vertical="center"/>
    </xf>
    <xf numFmtId="0" fontId="5" fillId="5" borderId="27" xfId="0" applyFont="1" applyFill="1" applyBorder="1" applyAlignment="1" applyProtection="1">
      <alignment horizontal="center" vertical="center"/>
    </xf>
    <xf numFmtId="0" fontId="5" fillId="5" borderId="25" xfId="0" applyFont="1" applyFill="1" applyBorder="1" applyAlignment="1" applyProtection="1">
      <alignment horizontal="center" vertical="center"/>
    </xf>
    <xf numFmtId="1" fontId="32" fillId="9" borderId="31" xfId="0" applyNumberFormat="1" applyFont="1" applyFill="1" applyBorder="1" applyAlignment="1" applyProtection="1">
      <alignment horizontal="center" vertical="center" wrapText="1"/>
    </xf>
    <xf numFmtId="0" fontId="0" fillId="0" borderId="32" xfId="0" applyBorder="1" applyAlignment="1">
      <alignment horizontal="center" vertical="center" wrapText="1"/>
    </xf>
    <xf numFmtId="0" fontId="12" fillId="5" borderId="44" xfId="0" applyFont="1" applyFill="1" applyBorder="1" applyAlignment="1" applyProtection="1">
      <alignment horizontal="center" vertical="center" wrapText="1"/>
    </xf>
    <xf numFmtId="0" fontId="12" fillId="5" borderId="50" xfId="0" applyFont="1" applyFill="1" applyBorder="1" applyAlignment="1" applyProtection="1">
      <alignment horizontal="center" vertical="center" wrapText="1"/>
    </xf>
    <xf numFmtId="0" fontId="7" fillId="6" borderId="68" xfId="0" applyFont="1" applyFill="1" applyBorder="1" applyAlignment="1" applyProtection="1">
      <alignment horizontal="center" vertical="center" wrapText="1"/>
    </xf>
    <xf numFmtId="0" fontId="7" fillId="6" borderId="50" xfId="0" applyFont="1" applyFill="1" applyBorder="1" applyAlignment="1" applyProtection="1">
      <alignment horizontal="center" vertical="center" wrapText="1"/>
    </xf>
    <xf numFmtId="2" fontId="3" fillId="14" borderId="39" xfId="2" applyBorder="1" applyAlignment="1">
      <alignment horizontal="center" vertical="center"/>
      <protection hidden="1"/>
    </xf>
    <xf numFmtId="2" fontId="3" fillId="14" borderId="70" xfId="2" applyBorder="1" applyAlignment="1">
      <alignment horizontal="center" vertical="center"/>
      <protection hidden="1"/>
    </xf>
    <xf numFmtId="0" fontId="5" fillId="5" borderId="16" xfId="0" applyFont="1" applyFill="1" applyBorder="1" applyAlignment="1" applyProtection="1">
      <alignment horizontal="center" vertical="center"/>
    </xf>
    <xf numFmtId="0" fontId="5" fillId="5" borderId="18"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17" fillId="5" borderId="16"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17" xfId="0" applyFont="1" applyFill="1" applyBorder="1" applyAlignment="1" applyProtection="1">
      <alignment horizontal="center" vertical="center"/>
    </xf>
    <xf numFmtId="0" fontId="23" fillId="6" borderId="31" xfId="0" applyFont="1" applyFill="1" applyBorder="1" applyAlignment="1" applyProtection="1">
      <alignment horizontal="left" vertical="center" wrapText="1"/>
    </xf>
    <xf numFmtId="0" fontId="23" fillId="6" borderId="32" xfId="0" applyFont="1" applyFill="1" applyBorder="1" applyAlignment="1" applyProtection="1">
      <alignment horizontal="left" vertical="center" wrapText="1"/>
    </xf>
    <xf numFmtId="166" fontId="23" fillId="6" borderId="31" xfId="0" applyNumberFormat="1" applyFont="1" applyFill="1" applyBorder="1" applyAlignment="1" applyProtection="1">
      <alignment horizontal="left" vertical="center" wrapText="1"/>
    </xf>
    <xf numFmtId="166" fontId="23" fillId="6" borderId="32" xfId="0" applyNumberFormat="1" applyFont="1" applyFill="1" applyBorder="1" applyAlignment="1" applyProtection="1">
      <alignment horizontal="left" vertical="center" wrapText="1"/>
    </xf>
    <xf numFmtId="0" fontId="5" fillId="15" borderId="7" xfId="0" applyFont="1" applyFill="1" applyBorder="1" applyAlignment="1" applyProtection="1">
      <alignment horizontal="center" vertical="center"/>
    </xf>
    <xf numFmtId="0" fontId="5" fillId="15" borderId="8" xfId="0" applyFont="1" applyFill="1" applyBorder="1" applyAlignment="1" applyProtection="1">
      <alignment horizontal="center" vertical="center"/>
    </xf>
    <xf numFmtId="0" fontId="5" fillId="15" borderId="9" xfId="0" applyFont="1" applyFill="1" applyBorder="1" applyAlignment="1" applyProtection="1">
      <alignment horizontal="center" vertical="center"/>
    </xf>
    <xf numFmtId="0" fontId="12" fillId="15" borderId="16" xfId="0" applyFont="1" applyFill="1" applyBorder="1" applyAlignment="1" applyProtection="1">
      <alignment horizontal="center" vertical="center" wrapText="1"/>
    </xf>
    <xf numFmtId="0" fontId="12" fillId="15" borderId="18" xfId="0"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164" fontId="8" fillId="11" borderId="16" xfId="0" applyNumberFormat="1" applyFont="1" applyFill="1" applyBorder="1" applyAlignment="1" applyProtection="1">
      <alignment horizontal="center" vertical="center"/>
      <protection locked="0" hidden="1"/>
    </xf>
    <xf numFmtId="0" fontId="8" fillId="11" borderId="17" xfId="0" applyFont="1" applyFill="1" applyBorder="1" applyAlignment="1" applyProtection="1">
      <alignment horizontal="center" vertical="center"/>
      <protection locked="0" hidden="1"/>
    </xf>
    <xf numFmtId="0" fontId="23" fillId="6" borderId="12" xfId="0" applyFont="1" applyFill="1" applyBorder="1" applyAlignment="1" applyProtection="1">
      <alignment horizontal="center" vertical="center"/>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5" fillId="5" borderId="11" xfId="0" applyFont="1" applyFill="1" applyBorder="1" applyAlignment="1" applyProtection="1">
      <alignment horizontal="left" vertical="center" wrapText="1"/>
    </xf>
    <xf numFmtId="0" fontId="5" fillId="5" borderId="33" xfId="0" applyFont="1" applyFill="1" applyBorder="1" applyAlignment="1" applyProtection="1">
      <alignment horizontal="left" vertical="center" wrapText="1"/>
    </xf>
    <xf numFmtId="0" fontId="23" fillId="8" borderId="16" xfId="0" applyFont="1" applyFill="1" applyBorder="1" applyAlignment="1" applyProtection="1">
      <alignment horizontal="center" vertical="center" wrapText="1"/>
    </xf>
    <xf numFmtId="0" fontId="23" fillId="8" borderId="17" xfId="0" applyFont="1" applyFill="1" applyBorder="1" applyAlignment="1" applyProtection="1">
      <alignment horizontal="center" vertical="center" wrapText="1"/>
    </xf>
    <xf numFmtId="0" fontId="5" fillId="5" borderId="12"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46" fillId="8" borderId="56" xfId="0" applyFont="1" applyFill="1" applyBorder="1" applyAlignment="1" applyProtection="1">
      <alignment horizontal="center" vertical="center" wrapText="1"/>
    </xf>
    <xf numFmtId="0" fontId="46" fillId="8" borderId="24" xfId="0" applyFont="1" applyFill="1" applyBorder="1" applyAlignment="1" applyProtection="1">
      <alignment horizontal="center" vertical="center" wrapText="1"/>
    </xf>
    <xf numFmtId="0" fontId="3" fillId="6" borderId="1" xfId="0" applyFont="1" applyFill="1" applyBorder="1" applyAlignment="1" applyProtection="1">
      <alignment horizontal="center" wrapText="1"/>
    </xf>
    <xf numFmtId="0" fontId="23" fillId="6" borderId="1" xfId="0" applyFont="1" applyFill="1" applyBorder="1" applyAlignment="1" applyProtection="1">
      <alignment horizontal="center" wrapText="1"/>
    </xf>
    <xf numFmtId="0" fontId="23" fillId="6" borderId="52" xfId="0" applyFont="1" applyFill="1" applyBorder="1" applyAlignment="1" applyProtection="1">
      <alignment horizontal="center" wrapText="1"/>
    </xf>
    <xf numFmtId="0" fontId="17" fillId="5" borderId="22"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22" fillId="5" borderId="16" xfId="0" applyFont="1" applyFill="1" applyBorder="1" applyAlignment="1" applyProtection="1">
      <alignment horizontal="center" vertical="center"/>
    </xf>
    <xf numFmtId="0" fontId="22" fillId="5" borderId="32" xfId="0" applyFont="1" applyFill="1" applyBorder="1" applyAlignment="1" applyProtection="1">
      <alignment horizontal="center" vertical="center"/>
    </xf>
    <xf numFmtId="0" fontId="22" fillId="5" borderId="31" xfId="0" applyFont="1" applyFill="1" applyBorder="1" applyAlignment="1" applyProtection="1">
      <alignment horizontal="center" vertical="center"/>
    </xf>
    <xf numFmtId="0" fontId="22" fillId="5" borderId="17" xfId="0" applyFont="1" applyFill="1" applyBorder="1" applyAlignment="1" applyProtection="1">
      <alignment horizontal="center" vertical="center"/>
    </xf>
    <xf numFmtId="0" fontId="18" fillId="15" borderId="16" xfId="0" applyFont="1" applyFill="1" applyBorder="1" applyAlignment="1" applyProtection="1">
      <alignment horizontal="center" vertical="center"/>
    </xf>
    <xf numFmtId="0" fontId="18" fillId="15" borderId="18" xfId="0" applyFont="1" applyFill="1" applyBorder="1" applyAlignment="1" applyProtection="1">
      <alignment horizontal="center" vertical="center"/>
    </xf>
    <xf numFmtId="0" fontId="18" fillId="15" borderId="17" xfId="0" applyFont="1" applyFill="1" applyBorder="1" applyAlignment="1" applyProtection="1">
      <alignment horizontal="center" vertical="center"/>
    </xf>
    <xf numFmtId="0" fontId="50" fillId="3" borderId="26" xfId="0" applyFont="1" applyFill="1" applyBorder="1" applyAlignment="1" applyProtection="1">
      <alignment horizontal="center" vertical="top"/>
    </xf>
    <xf numFmtId="0" fontId="50" fillId="3" borderId="27" xfId="0" applyFont="1" applyFill="1" applyBorder="1" applyAlignment="1" applyProtection="1">
      <alignment horizontal="center" vertical="top"/>
    </xf>
    <xf numFmtId="0" fontId="50" fillId="3" borderId="25" xfId="0" applyFont="1" applyFill="1" applyBorder="1" applyAlignment="1" applyProtection="1">
      <alignment horizontal="center" vertical="top"/>
    </xf>
    <xf numFmtId="0" fontId="50" fillId="3" borderId="22" xfId="0" applyFont="1" applyFill="1" applyBorder="1" applyAlignment="1" applyProtection="1">
      <alignment horizontal="center" vertical="top"/>
    </xf>
    <xf numFmtId="0" fontId="50" fillId="3" borderId="0" xfId="0" applyFont="1" applyFill="1" applyBorder="1" applyAlignment="1" applyProtection="1">
      <alignment horizontal="center" vertical="top"/>
    </xf>
    <xf numFmtId="0" fontId="50" fillId="3" borderId="30" xfId="0" applyFont="1" applyFill="1" applyBorder="1" applyAlignment="1" applyProtection="1">
      <alignment horizontal="center" vertical="top"/>
    </xf>
    <xf numFmtId="0" fontId="50" fillId="3" borderId="56" xfId="0" applyFont="1" applyFill="1" applyBorder="1" applyAlignment="1" applyProtection="1">
      <alignment horizontal="center" vertical="top"/>
    </xf>
    <xf numFmtId="0" fontId="50" fillId="3" borderId="29" xfId="0" applyFont="1" applyFill="1" applyBorder="1" applyAlignment="1" applyProtection="1">
      <alignment horizontal="center" vertical="top"/>
    </xf>
    <xf numFmtId="0" fontId="50" fillId="3" borderId="24" xfId="0" applyFont="1" applyFill="1" applyBorder="1" applyAlignment="1" applyProtection="1">
      <alignment horizontal="center" vertical="top"/>
    </xf>
    <xf numFmtId="0" fontId="23" fillId="6" borderId="47" xfId="0" applyFont="1" applyFill="1" applyBorder="1" applyAlignment="1" applyProtection="1">
      <alignment horizontal="left" wrapText="1"/>
    </xf>
    <xf numFmtId="0" fontId="23" fillId="6" borderId="41" xfId="0" applyFont="1" applyFill="1" applyBorder="1" applyAlignment="1" applyProtection="1">
      <alignment horizontal="left" wrapText="1"/>
    </xf>
    <xf numFmtId="0" fontId="23" fillId="6" borderId="37" xfId="0" applyFont="1" applyFill="1" applyBorder="1" applyAlignment="1" applyProtection="1">
      <alignment horizontal="left" vertical="center" wrapText="1"/>
    </xf>
    <xf numFmtId="0" fontId="23" fillId="6" borderId="38" xfId="0" applyFont="1" applyFill="1" applyBorder="1" applyAlignment="1" applyProtection="1">
      <alignment horizontal="left" vertical="center" wrapText="1"/>
    </xf>
    <xf numFmtId="0" fontId="3" fillId="6" borderId="53" xfId="0" applyFont="1" applyFill="1" applyBorder="1" applyAlignment="1" applyProtection="1">
      <alignment horizontal="center" vertical="center"/>
    </xf>
    <xf numFmtId="0" fontId="3" fillId="6" borderId="51" xfId="0" applyFont="1" applyFill="1" applyBorder="1" applyAlignment="1" applyProtection="1">
      <alignment horizontal="center" vertical="center"/>
    </xf>
    <xf numFmtId="0" fontId="3" fillId="6" borderId="65" xfId="0" applyFont="1" applyFill="1" applyBorder="1" applyAlignment="1" applyProtection="1">
      <alignment horizontal="center" vertical="center"/>
    </xf>
    <xf numFmtId="0" fontId="16" fillId="5" borderId="27" xfId="0" applyFont="1" applyFill="1" applyBorder="1" applyAlignment="1" applyProtection="1">
      <alignment horizontal="center" vertical="center"/>
    </xf>
    <xf numFmtId="0" fontId="16" fillId="5" borderId="25" xfId="0" applyFont="1" applyFill="1" applyBorder="1" applyAlignment="1" applyProtection="1">
      <alignment horizontal="center" vertical="center"/>
    </xf>
    <xf numFmtId="0" fontId="36" fillId="6" borderId="2" xfId="0" applyFont="1" applyFill="1" applyBorder="1" applyAlignment="1" applyProtection="1">
      <alignment horizontal="center" vertical="center"/>
    </xf>
    <xf numFmtId="0" fontId="28" fillId="8" borderId="21" xfId="0" applyFont="1" applyFill="1" applyBorder="1" applyAlignment="1" applyProtection="1">
      <alignment horizontal="center" vertical="center"/>
    </xf>
    <xf numFmtId="0" fontId="28" fillId="8" borderId="28" xfId="0" applyFont="1" applyFill="1" applyBorder="1" applyAlignment="1" applyProtection="1">
      <alignment horizontal="center" vertical="center"/>
    </xf>
    <xf numFmtId="0" fontId="28" fillId="8" borderId="50" xfId="0" applyFont="1" applyFill="1" applyBorder="1" applyAlignment="1" applyProtection="1">
      <alignment horizontal="center" vertical="center"/>
    </xf>
    <xf numFmtId="0" fontId="3" fillId="6" borderId="2"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3" fillId="8" borderId="5" xfId="0" applyFont="1" applyFill="1" applyBorder="1" applyAlignment="1" applyProtection="1">
      <alignment horizontal="center" vertical="center"/>
    </xf>
    <xf numFmtId="0" fontId="3" fillId="8" borderId="6" xfId="0" applyFont="1" applyFill="1" applyBorder="1" applyAlignment="1" applyProtection="1">
      <alignment horizontal="center" vertical="center"/>
    </xf>
    <xf numFmtId="0" fontId="54" fillId="0" borderId="16" xfId="0" applyFont="1" applyFill="1" applyBorder="1" applyAlignment="1" applyProtection="1">
      <alignment horizontal="center" vertical="center"/>
    </xf>
    <xf numFmtId="0" fontId="54" fillId="0" borderId="18" xfId="0" applyFont="1" applyFill="1" applyBorder="1" applyAlignment="1" applyProtection="1">
      <alignment horizontal="center" vertical="center"/>
    </xf>
    <xf numFmtId="0" fontId="54" fillId="0" borderId="17" xfId="0" applyFont="1" applyFill="1" applyBorder="1" applyAlignment="1" applyProtection="1">
      <alignment horizontal="center" vertical="center"/>
    </xf>
    <xf numFmtId="0" fontId="17" fillId="12" borderId="26" xfId="0" applyFont="1" applyFill="1" applyBorder="1" applyAlignment="1" applyProtection="1">
      <alignment horizontal="center" vertical="center" wrapText="1"/>
    </xf>
    <xf numFmtId="0" fontId="17" fillId="12" borderId="27" xfId="0" applyFont="1" applyFill="1" applyBorder="1" applyAlignment="1" applyProtection="1">
      <alignment horizontal="center" vertical="center" wrapText="1"/>
    </xf>
    <xf numFmtId="0" fontId="17" fillId="12" borderId="25" xfId="0" applyFont="1" applyFill="1" applyBorder="1" applyAlignment="1" applyProtection="1">
      <alignment horizontal="center" vertical="center" wrapText="1"/>
    </xf>
    <xf numFmtId="0" fontId="17" fillId="12" borderId="56" xfId="0" applyFont="1" applyFill="1" applyBorder="1" applyAlignment="1" applyProtection="1">
      <alignment horizontal="center" vertical="center" wrapText="1"/>
    </xf>
    <xf numFmtId="0" fontId="17" fillId="12" borderId="29" xfId="0" applyFont="1" applyFill="1" applyBorder="1" applyAlignment="1" applyProtection="1">
      <alignment horizontal="center" vertical="center" wrapText="1"/>
    </xf>
    <xf numFmtId="0" fontId="17" fillId="12" borderId="24" xfId="0" applyFont="1" applyFill="1" applyBorder="1" applyAlignment="1" applyProtection="1">
      <alignment horizontal="center" vertical="center" wrapText="1"/>
    </xf>
    <xf numFmtId="0" fontId="17" fillId="12" borderId="11" xfId="0" applyFont="1" applyFill="1" applyBorder="1" applyAlignment="1" applyProtection="1">
      <alignment horizontal="center" vertical="center" wrapText="1"/>
    </xf>
    <xf numFmtId="0" fontId="17" fillId="12" borderId="33" xfId="0" applyFont="1" applyFill="1" applyBorder="1" applyAlignment="1" applyProtection="1">
      <alignment horizontal="center" vertical="center" wrapText="1"/>
    </xf>
    <xf numFmtId="0" fontId="17" fillId="12" borderId="34" xfId="0" applyFont="1" applyFill="1" applyBorder="1" applyAlignment="1" applyProtection="1">
      <alignment horizontal="center" vertical="center" wrapText="1"/>
    </xf>
    <xf numFmtId="0" fontId="17" fillId="12" borderId="12" xfId="0" applyFont="1" applyFill="1" applyBorder="1" applyAlignment="1" applyProtection="1">
      <alignment horizontal="center" vertical="center" wrapText="1"/>
    </xf>
    <xf numFmtId="0" fontId="17" fillId="12" borderId="5" xfId="0" applyFont="1" applyFill="1" applyBorder="1" applyAlignment="1" applyProtection="1">
      <alignment horizontal="center" vertical="center" wrapText="1"/>
    </xf>
    <xf numFmtId="0" fontId="17" fillId="12" borderId="6" xfId="0" applyFont="1" applyFill="1" applyBorder="1" applyAlignment="1" applyProtection="1">
      <alignment horizontal="center" vertical="center" wrapText="1"/>
    </xf>
    <xf numFmtId="0" fontId="17" fillId="12" borderId="26" xfId="0" applyFont="1" applyFill="1" applyBorder="1" applyAlignment="1">
      <alignment horizontal="center" vertical="center"/>
    </xf>
    <xf numFmtId="0" fontId="17" fillId="12" borderId="27" xfId="0" applyFont="1" applyFill="1" applyBorder="1" applyAlignment="1">
      <alignment horizontal="center" vertical="center"/>
    </xf>
    <xf numFmtId="0" fontId="17" fillId="12" borderId="25" xfId="0" applyFont="1" applyFill="1" applyBorder="1" applyAlignment="1">
      <alignment horizontal="center" vertical="center"/>
    </xf>
    <xf numFmtId="0" fontId="17" fillId="12" borderId="56" xfId="0" applyFont="1" applyFill="1" applyBorder="1" applyAlignment="1">
      <alignment horizontal="center" vertical="center"/>
    </xf>
    <xf numFmtId="0" fontId="17" fillId="12" borderId="29" xfId="0" applyFont="1" applyFill="1" applyBorder="1" applyAlignment="1">
      <alignment horizontal="center" vertical="center"/>
    </xf>
    <xf numFmtId="0" fontId="17" fillId="12" borderId="24" xfId="0" applyFont="1" applyFill="1" applyBorder="1" applyAlignment="1">
      <alignment horizontal="center" vertical="center"/>
    </xf>
    <xf numFmtId="0" fontId="17" fillId="12" borderId="26" xfId="0" applyFont="1" applyFill="1" applyBorder="1" applyAlignment="1" applyProtection="1">
      <alignment horizontal="center" vertical="center"/>
    </xf>
    <xf numFmtId="0" fontId="17" fillId="12" borderId="27" xfId="0" applyFont="1" applyFill="1" applyBorder="1" applyAlignment="1" applyProtection="1">
      <alignment horizontal="center" vertical="center"/>
    </xf>
    <xf numFmtId="0" fontId="17" fillId="12" borderId="25" xfId="0" applyFont="1" applyFill="1" applyBorder="1" applyAlignment="1" applyProtection="1">
      <alignment horizontal="center" vertical="center"/>
    </xf>
    <xf numFmtId="0" fontId="17" fillId="12" borderId="56" xfId="0" applyFont="1" applyFill="1" applyBorder="1" applyAlignment="1" applyProtection="1">
      <alignment horizontal="center" vertical="center"/>
    </xf>
    <xf numFmtId="0" fontId="17" fillId="12" borderId="29" xfId="0" applyFont="1" applyFill="1" applyBorder="1" applyAlignment="1" applyProtection="1">
      <alignment horizontal="center" vertical="center"/>
    </xf>
    <xf numFmtId="0" fontId="17" fillId="12" borderId="24" xfId="0" applyFont="1" applyFill="1" applyBorder="1" applyAlignment="1" applyProtection="1">
      <alignment horizontal="center" vertical="center"/>
    </xf>
    <xf numFmtId="0" fontId="37" fillId="21" borderId="11" xfId="0" applyFont="1" applyFill="1" applyBorder="1" applyAlignment="1" applyProtection="1">
      <alignment horizontal="center" vertical="center" wrapText="1"/>
    </xf>
    <xf numFmtId="0" fontId="37" fillId="21" borderId="12" xfId="0" applyFont="1" applyFill="1" applyBorder="1" applyAlignment="1" applyProtection="1">
      <alignment horizontal="center" vertical="center" wrapText="1"/>
    </xf>
    <xf numFmtId="0" fontId="37" fillId="21" borderId="33" xfId="0" applyFont="1" applyFill="1" applyBorder="1" applyAlignment="1" applyProtection="1">
      <alignment horizontal="center" vertical="center" wrapText="1"/>
    </xf>
    <xf numFmtId="0" fontId="37" fillId="21" borderId="5" xfId="0" applyFont="1" applyFill="1" applyBorder="1" applyAlignment="1" applyProtection="1">
      <alignment horizontal="center" vertical="center" wrapText="1"/>
    </xf>
    <xf numFmtId="0" fontId="7" fillId="21" borderId="26" xfId="0" applyFont="1" applyFill="1" applyBorder="1" applyAlignment="1" applyProtection="1">
      <alignment horizontal="center" vertical="center" wrapText="1"/>
    </xf>
    <xf numFmtId="0" fontId="7" fillId="21" borderId="27" xfId="0" applyFont="1" applyFill="1" applyBorder="1" applyAlignment="1" applyProtection="1">
      <alignment horizontal="center" vertical="center" wrapText="1"/>
    </xf>
    <xf numFmtId="0" fontId="7" fillId="21" borderId="25" xfId="0" applyFont="1" applyFill="1" applyBorder="1" applyAlignment="1" applyProtection="1">
      <alignment horizontal="center" vertical="center" wrapText="1"/>
    </xf>
    <xf numFmtId="0" fontId="7" fillId="21" borderId="56" xfId="0" applyFont="1" applyFill="1" applyBorder="1" applyAlignment="1" applyProtection="1">
      <alignment horizontal="center" vertical="center" wrapText="1"/>
    </xf>
    <xf numFmtId="0" fontId="7" fillId="21" borderId="29" xfId="0" applyFont="1" applyFill="1" applyBorder="1" applyAlignment="1" applyProtection="1">
      <alignment horizontal="center" vertical="center" wrapText="1"/>
    </xf>
    <xf numFmtId="0" fontId="7" fillId="21" borderId="24" xfId="0" applyFont="1" applyFill="1" applyBorder="1" applyAlignment="1" applyProtection="1">
      <alignment horizontal="center" vertical="center" wrapText="1"/>
    </xf>
    <xf numFmtId="0" fontId="7" fillId="21" borderId="41" xfId="0" applyFont="1" applyFill="1" applyBorder="1" applyAlignment="1" applyProtection="1">
      <alignment horizontal="center" vertical="center" wrapText="1"/>
    </xf>
    <xf numFmtId="0" fontId="7" fillId="21" borderId="38" xfId="0" applyFont="1" applyFill="1" applyBorder="1" applyAlignment="1" applyProtection="1">
      <alignment horizontal="center" vertical="center" wrapText="1"/>
    </xf>
    <xf numFmtId="0" fontId="7" fillId="21" borderId="34" xfId="0" applyFont="1" applyFill="1" applyBorder="1" applyAlignment="1" applyProtection="1">
      <alignment horizontal="center" vertical="center" wrapText="1"/>
    </xf>
    <xf numFmtId="0" fontId="7" fillId="21" borderId="6" xfId="0" applyFont="1" applyFill="1" applyBorder="1" applyAlignment="1" applyProtection="1">
      <alignment horizontal="center" vertical="center" wrapText="1"/>
    </xf>
    <xf numFmtId="0" fontId="37" fillId="21" borderId="34" xfId="0" applyFont="1" applyFill="1" applyBorder="1" applyAlignment="1" applyProtection="1">
      <alignment horizontal="center" vertical="center" wrapText="1"/>
    </xf>
    <xf numFmtId="0" fontId="37" fillId="21" borderId="6" xfId="0" applyFont="1" applyFill="1" applyBorder="1" applyAlignment="1" applyProtection="1">
      <alignment horizontal="center" vertical="center" wrapText="1"/>
    </xf>
    <xf numFmtId="0" fontId="37" fillId="21" borderId="39" xfId="0" applyFont="1" applyFill="1" applyBorder="1" applyAlignment="1" applyProtection="1">
      <alignment horizontal="center" vertical="center"/>
    </xf>
    <xf numFmtId="0" fontId="37" fillId="21" borderId="70" xfId="0" applyFont="1" applyFill="1" applyBorder="1" applyAlignment="1" applyProtection="1">
      <alignment horizontal="center" vertical="center"/>
    </xf>
    <xf numFmtId="0" fontId="17" fillId="12" borderId="16"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7" xfId="0" applyFont="1" applyFill="1" applyBorder="1" applyAlignment="1" applyProtection="1">
      <alignment horizontal="center" vertical="center"/>
    </xf>
    <xf numFmtId="0" fontId="37" fillId="21" borderId="26" xfId="0" applyFont="1" applyFill="1" applyBorder="1" applyAlignment="1" applyProtection="1">
      <alignment horizontal="center" vertical="center" wrapText="1"/>
    </xf>
    <xf numFmtId="0" fontId="37" fillId="21" borderId="25" xfId="0" applyFont="1" applyFill="1" applyBorder="1" applyAlignment="1" applyProtection="1">
      <alignment horizontal="center" vertical="center" wrapText="1"/>
    </xf>
    <xf numFmtId="0" fontId="37" fillId="21" borderId="56" xfId="0" applyFont="1" applyFill="1" applyBorder="1" applyAlignment="1" applyProtection="1">
      <alignment horizontal="center" vertical="center" wrapText="1"/>
    </xf>
    <xf numFmtId="0" fontId="37" fillId="21" borderId="24" xfId="0" applyFont="1" applyFill="1" applyBorder="1" applyAlignment="1" applyProtection="1">
      <alignment horizontal="center" vertical="center" wrapText="1"/>
    </xf>
    <xf numFmtId="164" fontId="4" fillId="11" borderId="21" xfId="0" applyNumberFormat="1" applyFont="1" applyFill="1" applyBorder="1" applyAlignment="1" applyProtection="1">
      <alignment horizontal="center" vertical="center"/>
    </xf>
    <xf numFmtId="164" fontId="4" fillId="11" borderId="28" xfId="0" applyNumberFormat="1" applyFont="1" applyFill="1" applyBorder="1" applyAlignment="1" applyProtection="1">
      <alignment horizontal="center" vertical="center"/>
    </xf>
    <xf numFmtId="164" fontId="4" fillId="11" borderId="50" xfId="0" applyNumberFormat="1" applyFont="1" applyFill="1" applyBorder="1" applyAlignment="1" applyProtection="1">
      <alignment horizontal="center" vertical="center"/>
    </xf>
    <xf numFmtId="0" fontId="4" fillId="11" borderId="35" xfId="0" applyFont="1" applyFill="1" applyBorder="1" applyAlignment="1" applyProtection="1">
      <alignment horizontal="center" vertical="center"/>
    </xf>
    <xf numFmtId="0" fontId="4" fillId="11" borderId="61" xfId="0" applyFont="1" applyFill="1" applyBorder="1" applyAlignment="1" applyProtection="1">
      <alignment horizontal="center" vertical="center"/>
    </xf>
    <xf numFmtId="0" fontId="4" fillId="11" borderId="57" xfId="0" applyFont="1" applyFill="1" applyBorder="1" applyAlignment="1" applyProtection="1">
      <alignment horizontal="center" vertical="center"/>
    </xf>
    <xf numFmtId="14" fontId="4" fillId="11" borderId="54" xfId="0" applyNumberFormat="1" applyFont="1" applyFill="1" applyBorder="1" applyAlignment="1" applyProtection="1">
      <alignment horizontal="center" vertical="center"/>
    </xf>
    <xf numFmtId="14" fontId="4" fillId="11" borderId="61" xfId="0" applyNumberFormat="1" applyFont="1" applyFill="1" applyBorder="1" applyAlignment="1" applyProtection="1">
      <alignment horizontal="center" vertical="center"/>
    </xf>
    <xf numFmtId="14" fontId="4" fillId="11" borderId="52" xfId="0" applyNumberFormat="1" applyFont="1" applyFill="1" applyBorder="1" applyAlignment="1" applyProtection="1">
      <alignment horizontal="center" vertical="center"/>
    </xf>
    <xf numFmtId="0" fontId="36" fillId="0" borderId="54" xfId="0" applyFont="1" applyBorder="1" applyAlignment="1" applyProtection="1">
      <alignment horizontal="center" vertical="center" wrapText="1"/>
    </xf>
    <xf numFmtId="0" fontId="36" fillId="0" borderId="61" xfId="0" applyFont="1" applyBorder="1" applyAlignment="1" applyProtection="1">
      <alignment horizontal="center" vertical="center" wrapText="1"/>
    </xf>
    <xf numFmtId="0" fontId="36" fillId="0" borderId="57" xfId="0" applyFont="1" applyBorder="1" applyAlignment="1" applyProtection="1">
      <alignment horizontal="center" vertical="center" wrapText="1"/>
    </xf>
    <xf numFmtId="0" fontId="35" fillId="22" borderId="26" xfId="0" applyFont="1" applyFill="1" applyBorder="1" applyAlignment="1" applyProtection="1">
      <alignment horizontal="center" vertical="center"/>
    </xf>
    <xf numFmtId="0" fontId="35" fillId="22" borderId="25" xfId="0" applyFont="1" applyFill="1" applyBorder="1" applyAlignment="1" applyProtection="1">
      <alignment horizontal="center" vertical="center"/>
    </xf>
    <xf numFmtId="0" fontId="35" fillId="22" borderId="22" xfId="0" applyFont="1" applyFill="1" applyBorder="1" applyAlignment="1" applyProtection="1">
      <alignment horizontal="center" vertical="center"/>
    </xf>
    <xf numFmtId="0" fontId="35" fillId="22" borderId="30" xfId="0" applyFont="1" applyFill="1" applyBorder="1" applyAlignment="1" applyProtection="1">
      <alignment horizontal="center" vertical="center"/>
    </xf>
    <xf numFmtId="0" fontId="35" fillId="22" borderId="56" xfId="0" applyFont="1" applyFill="1" applyBorder="1" applyAlignment="1" applyProtection="1">
      <alignment horizontal="center" vertical="center"/>
    </xf>
    <xf numFmtId="0" fontId="35" fillId="22" borderId="24" xfId="0" applyFont="1" applyFill="1" applyBorder="1" applyAlignment="1" applyProtection="1">
      <alignment horizontal="center" vertical="center"/>
    </xf>
    <xf numFmtId="0" fontId="4" fillId="11" borderId="21" xfId="0" applyFont="1" applyFill="1" applyBorder="1" applyAlignment="1" applyProtection="1">
      <alignment horizontal="center" vertical="center"/>
    </xf>
    <xf numFmtId="0" fontId="4" fillId="11" borderId="28" xfId="0" applyFont="1" applyFill="1" applyBorder="1" applyAlignment="1" applyProtection="1">
      <alignment horizontal="center" vertical="center"/>
    </xf>
    <xf numFmtId="0" fontId="4" fillId="11" borderId="1" xfId="0" applyFont="1" applyFill="1" applyBorder="1" applyAlignment="1" applyProtection="1">
      <alignment horizontal="center" vertical="center"/>
    </xf>
    <xf numFmtId="164" fontId="4" fillId="11" borderId="1" xfId="0" applyNumberFormat="1" applyFont="1" applyFill="1" applyBorder="1" applyAlignment="1" applyProtection="1">
      <alignment horizontal="center" vertical="center"/>
    </xf>
    <xf numFmtId="14" fontId="4" fillId="11" borderId="35" xfId="0" applyNumberFormat="1" applyFont="1" applyFill="1" applyBorder="1" applyAlignment="1" applyProtection="1">
      <alignment horizontal="center" vertical="center"/>
    </xf>
    <xf numFmtId="0" fontId="36" fillId="22" borderId="53" xfId="0" applyFont="1" applyFill="1" applyBorder="1" applyAlignment="1" applyProtection="1">
      <alignment horizontal="center" vertical="center" wrapText="1"/>
    </xf>
    <xf numFmtId="0" fontId="36" fillId="22" borderId="63" xfId="0" applyFont="1" applyFill="1" applyBorder="1" applyAlignment="1" applyProtection="1">
      <alignment horizontal="center" vertical="center" wrapText="1"/>
    </xf>
    <xf numFmtId="0" fontId="36" fillId="22" borderId="44" xfId="0" applyFont="1" applyFill="1" applyBorder="1" applyAlignment="1" applyProtection="1">
      <alignment horizontal="center" vertical="center" wrapText="1"/>
    </xf>
    <xf numFmtId="0" fontId="36" fillId="22" borderId="51" xfId="0" applyFont="1" applyFill="1" applyBorder="1" applyAlignment="1" applyProtection="1">
      <alignment horizontal="center" vertical="center"/>
    </xf>
    <xf numFmtId="0" fontId="36" fillId="22" borderId="28" xfId="0" applyFont="1" applyFill="1" applyBorder="1" applyAlignment="1" applyProtection="1">
      <alignment horizontal="center" vertical="center"/>
    </xf>
    <xf numFmtId="0" fontId="36" fillId="22" borderId="50" xfId="0" applyFont="1" applyFill="1" applyBorder="1" applyAlignment="1" applyProtection="1">
      <alignment horizontal="center" vertical="center"/>
    </xf>
    <xf numFmtId="3" fontId="36" fillId="22" borderId="51" xfId="0" applyNumberFormat="1" applyFont="1" applyFill="1" applyBorder="1" applyAlignment="1" applyProtection="1">
      <alignment horizontal="center" vertical="center" wrapText="1"/>
    </xf>
    <xf numFmtId="0" fontId="48" fillId="0" borderId="28" xfId="0" applyFont="1" applyBorder="1" applyAlignment="1">
      <alignment horizontal="center" vertical="center" wrapText="1"/>
    </xf>
    <xf numFmtId="0" fontId="48" fillId="0" borderId="50" xfId="0" applyFont="1" applyBorder="1" applyAlignment="1">
      <alignment horizontal="center" vertical="center" wrapText="1"/>
    </xf>
    <xf numFmtId="0" fontId="4" fillId="11" borderId="51" xfId="0" applyFont="1" applyFill="1" applyBorder="1" applyAlignment="1" applyProtection="1">
      <alignment horizontal="center" vertical="center"/>
    </xf>
    <xf numFmtId="164" fontId="4" fillId="11" borderId="51" xfId="0" applyNumberFormat="1" applyFont="1" applyFill="1" applyBorder="1" applyAlignment="1" applyProtection="1">
      <alignment horizontal="center" vertical="center"/>
    </xf>
    <xf numFmtId="164" fontId="36" fillId="0" borderId="51" xfId="0" applyNumberFormat="1" applyFont="1" applyBorder="1" applyAlignment="1" applyProtection="1">
      <alignment horizontal="center" vertical="center" wrapText="1"/>
    </xf>
    <xf numFmtId="164" fontId="36" fillId="0" borderId="28" xfId="0" applyNumberFormat="1" applyFont="1" applyBorder="1" applyAlignment="1" applyProtection="1">
      <alignment horizontal="center" vertical="center" wrapText="1"/>
    </xf>
    <xf numFmtId="164" fontId="36" fillId="0" borderId="50" xfId="0" applyNumberFormat="1" applyFont="1" applyBorder="1" applyAlignment="1" applyProtection="1">
      <alignment horizontal="center" vertical="center" wrapText="1"/>
    </xf>
    <xf numFmtId="2" fontId="36" fillId="0" borderId="13" xfId="0" applyNumberFormat="1" applyFont="1" applyFill="1" applyBorder="1" applyAlignment="1">
      <alignment horizontal="center" vertical="center"/>
    </xf>
    <xf numFmtId="2" fontId="36" fillId="0" borderId="41" xfId="0" applyNumberFormat="1" applyFont="1" applyFill="1" applyBorder="1" applyAlignment="1">
      <alignment horizontal="center" vertical="center"/>
    </xf>
    <xf numFmtId="2" fontId="36" fillId="0" borderId="33" xfId="0" applyNumberFormat="1" applyFont="1" applyFill="1" applyBorder="1" applyAlignment="1">
      <alignment horizontal="center" vertical="center"/>
    </xf>
    <xf numFmtId="2" fontId="36" fillId="0" borderId="14" xfId="0" applyNumberFormat="1" applyFont="1" applyFill="1" applyBorder="1" applyAlignment="1">
      <alignment horizontal="center" vertical="center"/>
    </xf>
    <xf numFmtId="2" fontId="36" fillId="0" borderId="20" xfId="0" applyNumberFormat="1" applyFont="1" applyFill="1" applyBorder="1" applyAlignment="1">
      <alignment horizontal="center" vertical="center"/>
    </xf>
    <xf numFmtId="2" fontId="36" fillId="0" borderId="2" xfId="0" applyNumberFormat="1" applyFont="1" applyFill="1" applyBorder="1" applyAlignment="1">
      <alignment horizontal="center" vertical="center"/>
    </xf>
    <xf numFmtId="0" fontId="36" fillId="8" borderId="73" xfId="0" applyFont="1" applyFill="1" applyBorder="1" applyAlignment="1">
      <alignment horizontal="center" vertical="center"/>
    </xf>
    <xf numFmtId="0" fontId="36" fillId="8" borderId="43" xfId="0" applyFont="1" applyFill="1" applyBorder="1" applyAlignment="1">
      <alignment horizontal="center" vertical="center"/>
    </xf>
    <xf numFmtId="0" fontId="35" fillId="22" borderId="26" xfId="0" applyFont="1" applyFill="1" applyBorder="1" applyAlignment="1" applyProtection="1">
      <alignment horizontal="center" vertical="center" wrapText="1"/>
    </xf>
    <xf numFmtId="0" fontId="35" fillId="22" borderId="25" xfId="0" applyFont="1" applyFill="1" applyBorder="1" applyAlignment="1" applyProtection="1">
      <alignment horizontal="center" vertical="center" wrapText="1"/>
    </xf>
    <xf numFmtId="0" fontId="35" fillId="22" borderId="22" xfId="0" applyFont="1" applyFill="1" applyBorder="1" applyAlignment="1" applyProtection="1">
      <alignment horizontal="center" vertical="center" wrapText="1"/>
    </xf>
    <xf numFmtId="0" fontId="35" fillId="22" borderId="30" xfId="0" applyFont="1" applyFill="1" applyBorder="1" applyAlignment="1" applyProtection="1">
      <alignment horizontal="center" vertical="center" wrapText="1"/>
    </xf>
    <xf numFmtId="0" fontId="35" fillId="22" borderId="56" xfId="0" applyFont="1" applyFill="1" applyBorder="1" applyAlignment="1" applyProtection="1">
      <alignment horizontal="center" vertical="center" wrapText="1"/>
    </xf>
    <xf numFmtId="0" fontId="35" fillId="22" borderId="24" xfId="0" applyFont="1" applyFill="1" applyBorder="1" applyAlignment="1" applyProtection="1">
      <alignment horizontal="center" vertical="center" wrapText="1"/>
    </xf>
    <xf numFmtId="0" fontId="36" fillId="22" borderId="51" xfId="0" applyFont="1" applyFill="1" applyBorder="1" applyAlignment="1" applyProtection="1">
      <alignment horizontal="center" vertical="center" wrapText="1"/>
    </xf>
    <xf numFmtId="0" fontId="4" fillId="11" borderId="51" xfId="0" applyFont="1" applyFill="1" applyBorder="1" applyAlignment="1" applyProtection="1">
      <alignment horizontal="center" vertical="center" wrapText="1"/>
    </xf>
    <xf numFmtId="0" fontId="0" fillId="11" borderId="28" xfId="0" applyFont="1" applyFill="1" applyBorder="1" applyAlignment="1">
      <alignment horizontal="center" vertical="center" wrapText="1"/>
    </xf>
    <xf numFmtId="0" fontId="0" fillId="11" borderId="1" xfId="0" applyFont="1" applyFill="1" applyBorder="1" applyAlignment="1">
      <alignment horizontal="center" vertical="center" wrapText="1"/>
    </xf>
    <xf numFmtId="164" fontId="4" fillId="11" borderId="51" xfId="0" applyNumberFormat="1" applyFont="1" applyFill="1" applyBorder="1" applyAlignment="1" applyProtection="1">
      <alignment horizontal="center" vertical="center" wrapText="1"/>
    </xf>
    <xf numFmtId="0" fontId="4" fillId="11" borderId="54" xfId="0" applyFont="1" applyFill="1" applyBorder="1" applyAlignment="1" applyProtection="1">
      <alignment horizontal="center" vertical="center" wrapText="1"/>
    </xf>
    <xf numFmtId="0" fontId="0" fillId="11" borderId="61" xfId="0" applyFont="1" applyFill="1" applyBorder="1" applyAlignment="1">
      <alignment horizontal="center" vertical="center" wrapText="1"/>
    </xf>
    <xf numFmtId="0" fontId="0" fillId="11" borderId="52"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37" fillId="8" borderId="26" xfId="0" applyFont="1" applyFill="1" applyBorder="1" applyAlignment="1">
      <alignment horizontal="center" vertical="center"/>
    </xf>
    <xf numFmtId="0" fontId="37" fillId="8" borderId="27" xfId="0" applyFont="1" applyFill="1" applyBorder="1" applyAlignment="1">
      <alignment horizontal="center" vertical="center"/>
    </xf>
    <xf numFmtId="0" fontId="37" fillId="8" borderId="25" xfId="0" applyFont="1" applyFill="1" applyBorder="1" applyAlignment="1">
      <alignment horizontal="center" vertical="center"/>
    </xf>
    <xf numFmtId="0" fontId="37" fillId="8" borderId="56" xfId="0" applyFont="1" applyFill="1" applyBorder="1" applyAlignment="1">
      <alignment horizontal="center" vertical="center"/>
    </xf>
    <xf numFmtId="0" fontId="37" fillId="8" borderId="29" xfId="0" applyFont="1" applyFill="1" applyBorder="1" applyAlignment="1">
      <alignment horizontal="center" vertical="center"/>
    </xf>
    <xf numFmtId="0" fontId="37" fillId="8" borderId="24" xfId="0" applyFont="1" applyFill="1" applyBorder="1" applyAlignment="1">
      <alignment horizontal="center" vertical="center"/>
    </xf>
    <xf numFmtId="0" fontId="58" fillId="12" borderId="26" xfId="0" applyFont="1" applyFill="1" applyBorder="1" applyAlignment="1">
      <alignment horizontal="center" vertical="center"/>
    </xf>
    <xf numFmtId="0" fontId="58" fillId="12" borderId="27" xfId="0" applyFont="1" applyFill="1" applyBorder="1" applyAlignment="1">
      <alignment horizontal="center" vertical="center"/>
    </xf>
    <xf numFmtId="0" fontId="58" fillId="12" borderId="25" xfId="0" applyFont="1" applyFill="1" applyBorder="1" applyAlignment="1">
      <alignment horizontal="center" vertical="center"/>
    </xf>
    <xf numFmtId="0" fontId="58" fillId="12" borderId="56"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24" xfId="0" applyFont="1" applyFill="1" applyBorder="1" applyAlignment="1">
      <alignment horizontal="center" vertical="center"/>
    </xf>
    <xf numFmtId="0" fontId="4" fillId="11" borderId="2" xfId="0" applyFont="1" applyFill="1" applyBorder="1" applyAlignment="1" applyProtection="1">
      <alignment horizontal="center" vertical="center" wrapText="1"/>
    </xf>
    <xf numFmtId="0" fontId="0" fillId="11" borderId="2" xfId="0" applyFont="1" applyFill="1" applyBorder="1" applyAlignment="1">
      <alignment horizontal="center" vertical="center" wrapText="1"/>
    </xf>
    <xf numFmtId="164" fontId="4" fillId="11" borderId="2" xfId="0" applyNumberFormat="1" applyFont="1" applyFill="1" applyBorder="1" applyAlignment="1" applyProtection="1">
      <alignment horizontal="center" vertical="center" wrapText="1"/>
    </xf>
    <xf numFmtId="164" fontId="4" fillId="11" borderId="10" xfId="0" applyNumberFormat="1" applyFont="1" applyFill="1" applyBorder="1" applyAlignment="1" applyProtection="1">
      <alignment horizontal="center" vertical="center" wrapText="1"/>
    </xf>
    <xf numFmtId="0" fontId="0" fillId="11" borderId="10" xfId="0" applyFont="1" applyFill="1" applyBorder="1" applyAlignment="1">
      <alignment horizontal="center" vertical="center" wrapText="1"/>
    </xf>
    <xf numFmtId="2" fontId="36" fillId="0" borderId="4" xfId="0" applyNumberFormat="1" applyFont="1" applyFill="1" applyBorder="1" applyAlignment="1">
      <alignment horizontal="center" vertical="center"/>
    </xf>
    <xf numFmtId="2" fontId="36" fillId="0" borderId="38" xfId="0" applyNumberFormat="1" applyFont="1" applyFill="1" applyBorder="1" applyAlignment="1">
      <alignment horizontal="center" vertical="center"/>
    </xf>
    <xf numFmtId="2" fontId="36" fillId="0" borderId="5" xfId="0" applyNumberFormat="1" applyFont="1" applyFill="1" applyBorder="1" applyAlignment="1">
      <alignment horizontal="center" vertical="center"/>
    </xf>
    <xf numFmtId="3" fontId="4" fillId="11" borderId="21" xfId="0" applyNumberFormat="1" applyFont="1" applyFill="1" applyBorder="1" applyAlignment="1" applyProtection="1">
      <alignment horizontal="center" vertical="center" wrapText="1"/>
    </xf>
    <xf numFmtId="0" fontId="0" fillId="11" borderId="50" xfId="0" applyFont="1" applyFill="1" applyBorder="1" applyAlignment="1">
      <alignment horizontal="center" vertical="center" wrapText="1"/>
    </xf>
    <xf numFmtId="164" fontId="4" fillId="11" borderId="21" xfId="0" applyNumberFormat="1" applyFont="1" applyFill="1" applyBorder="1" applyAlignment="1" applyProtection="1">
      <alignment horizontal="center" vertical="center" wrapText="1"/>
    </xf>
    <xf numFmtId="14" fontId="4" fillId="11" borderId="35" xfId="0" applyNumberFormat="1" applyFont="1" applyFill="1" applyBorder="1" applyAlignment="1" applyProtection="1">
      <alignment horizontal="center" vertical="center" wrapText="1"/>
    </xf>
    <xf numFmtId="0" fontId="0" fillId="11" borderId="57" xfId="0" applyFont="1" applyFill="1" applyBorder="1" applyAlignment="1">
      <alignment horizontal="center" vertical="center" wrapText="1"/>
    </xf>
    <xf numFmtId="164" fontId="4" fillId="11" borderId="1" xfId="0" applyNumberFormat="1" applyFont="1" applyFill="1" applyBorder="1" applyAlignment="1" applyProtection="1">
      <alignment horizontal="center" vertical="center" wrapText="1"/>
    </xf>
    <xf numFmtId="0" fontId="36" fillId="22" borderId="66" xfId="0" applyFont="1" applyFill="1" applyBorder="1" applyAlignment="1" applyProtection="1">
      <alignment horizontal="center" vertical="center" wrapText="1"/>
    </xf>
    <xf numFmtId="0" fontId="48" fillId="0" borderId="67" xfId="0" applyFont="1" applyBorder="1" applyAlignment="1">
      <alignment horizontal="center" vertical="center" wrapText="1"/>
    </xf>
    <xf numFmtId="0" fontId="48" fillId="0" borderId="68" xfId="0" applyFont="1" applyBorder="1" applyAlignment="1">
      <alignment horizontal="center" vertical="center" wrapText="1"/>
    </xf>
    <xf numFmtId="0" fontId="36" fillId="22" borderId="33" xfId="0" applyFont="1" applyFill="1" applyBorder="1" applyAlignment="1" applyProtection="1">
      <alignment horizontal="center" vertical="center"/>
    </xf>
    <xf numFmtId="0" fontId="36" fillId="22" borderId="2" xfId="0" applyFont="1" applyFill="1" applyBorder="1" applyAlignment="1" applyProtection="1">
      <alignment horizontal="center" vertical="center"/>
    </xf>
    <xf numFmtId="0" fontId="36" fillId="22" borderId="5" xfId="0" applyFont="1" applyFill="1" applyBorder="1" applyAlignment="1" applyProtection="1">
      <alignment horizontal="center" vertical="center"/>
    </xf>
    <xf numFmtId="2" fontId="36" fillId="0" borderId="72" xfId="0" applyNumberFormat="1" applyFont="1" applyFill="1" applyBorder="1" applyAlignment="1">
      <alignment horizontal="center" vertical="center"/>
    </xf>
    <xf numFmtId="2" fontId="36" fillId="0" borderId="62" xfId="0" applyNumberFormat="1" applyFont="1" applyFill="1" applyBorder="1" applyAlignment="1">
      <alignment horizontal="center" vertical="center"/>
    </xf>
    <xf numFmtId="0" fontId="4" fillId="11" borderId="33" xfId="0" applyFont="1" applyFill="1" applyBorder="1" applyAlignment="1" applyProtection="1">
      <alignment horizontal="center" vertical="center" wrapText="1"/>
    </xf>
    <xf numFmtId="164" fontId="4" fillId="11" borderId="33" xfId="0" applyNumberFormat="1" applyFont="1" applyFill="1" applyBorder="1" applyAlignment="1" applyProtection="1">
      <alignment horizontal="center" vertical="center" wrapText="1"/>
    </xf>
    <xf numFmtId="164" fontId="4" fillId="11" borderId="34" xfId="0" applyNumberFormat="1" applyFont="1" applyFill="1" applyBorder="1" applyAlignment="1" applyProtection="1">
      <alignment horizontal="center" vertical="center" wrapText="1"/>
    </xf>
    <xf numFmtId="0" fontId="4" fillId="11" borderId="50" xfId="0" applyFont="1" applyFill="1" applyBorder="1" applyAlignment="1" applyProtection="1">
      <alignment horizontal="center" vertical="center"/>
    </xf>
    <xf numFmtId="0" fontId="0" fillId="11" borderId="5" xfId="0" applyFont="1" applyFill="1" applyBorder="1" applyAlignment="1">
      <alignment horizontal="center" vertical="center" wrapText="1"/>
    </xf>
    <xf numFmtId="0" fontId="0" fillId="11" borderId="6" xfId="0" applyFont="1" applyFill="1" applyBorder="1" applyAlignment="1">
      <alignment horizontal="center" vertical="center" wrapText="1"/>
    </xf>
    <xf numFmtId="49" fontId="36" fillId="22" borderId="51" xfId="0" applyNumberFormat="1" applyFont="1" applyFill="1" applyBorder="1" applyAlignment="1" applyProtection="1">
      <alignment horizontal="center" vertical="center" wrapText="1"/>
    </xf>
    <xf numFmtId="1" fontId="4" fillId="11" borderId="2" xfId="0" applyNumberFormat="1" applyFont="1" applyFill="1" applyBorder="1" applyAlignment="1" applyProtection="1">
      <alignment horizontal="center" vertical="center" wrapText="1"/>
    </xf>
    <xf numFmtId="1" fontId="0" fillId="11" borderId="2" xfId="0" applyNumberFormat="1" applyFont="1" applyFill="1" applyBorder="1" applyAlignment="1">
      <alignment horizontal="center" vertical="center" wrapText="1"/>
    </xf>
    <xf numFmtId="1" fontId="0" fillId="11" borderId="5" xfId="0" applyNumberFormat="1" applyFont="1" applyFill="1" applyBorder="1" applyAlignment="1">
      <alignment horizontal="center" vertical="center" wrapText="1"/>
    </xf>
    <xf numFmtId="49" fontId="51" fillId="0" borderId="0" xfId="0" applyNumberFormat="1" applyFont="1" applyFill="1" applyAlignment="1" applyProtection="1">
      <alignment horizontal="right"/>
      <protection locked="0"/>
    </xf>
    <xf numFmtId="0" fontId="42" fillId="0" borderId="0" xfId="0" applyFont="1" applyAlignment="1" applyProtection="1">
      <alignment horizontal="center" wrapText="1"/>
      <protection locked="0"/>
    </xf>
    <xf numFmtId="0" fontId="29" fillId="0" borderId="7" xfId="0" applyFont="1" applyBorder="1" applyAlignment="1" applyProtection="1">
      <alignment horizontal="center" vertical="center" wrapText="1"/>
    </xf>
    <xf numFmtId="0" fontId="29" fillId="0" borderId="31" xfId="0" applyFont="1" applyBorder="1" applyAlignment="1" applyProtection="1">
      <alignment horizontal="center" vertical="center" wrapText="1"/>
    </xf>
    <xf numFmtId="0" fontId="42" fillId="0" borderId="7" xfId="0" applyFont="1" applyBorder="1" applyAlignment="1" applyProtection="1">
      <alignment horizontal="center" vertical="center" wrapText="1"/>
    </xf>
    <xf numFmtId="0" fontId="42" fillId="0" borderId="9" xfId="0" applyFont="1" applyBorder="1" applyAlignment="1" applyProtection="1">
      <alignment horizontal="center" vertical="center" wrapText="1"/>
    </xf>
    <xf numFmtId="0" fontId="42" fillId="0" borderId="32" xfId="0" applyFont="1" applyBorder="1" applyAlignment="1" applyProtection="1">
      <alignment horizontal="center" vertical="center" wrapText="1"/>
    </xf>
    <xf numFmtId="0" fontId="42" fillId="0" borderId="31" xfId="0" applyFont="1" applyBorder="1" applyAlignment="1" applyProtection="1">
      <alignment horizontal="center" vertical="center" wrapText="1"/>
    </xf>
    <xf numFmtId="0" fontId="45" fillId="0" borderId="0" xfId="0" applyFont="1" applyAlignment="1" applyProtection="1">
      <alignment horizontal="left" vertical="center" wrapText="1"/>
      <protection locked="0"/>
    </xf>
    <xf numFmtId="0" fontId="8" fillId="0" borderId="13"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164" fontId="44" fillId="3" borderId="4" xfId="0" applyNumberFormat="1" applyFont="1" applyFill="1" applyBorder="1" applyAlignment="1" applyProtection="1">
      <alignment horizontal="center" vertical="center" wrapText="1"/>
    </xf>
    <xf numFmtId="164" fontId="44" fillId="3" borderId="36" xfId="0" applyNumberFormat="1" applyFont="1" applyFill="1" applyBorder="1" applyAlignment="1" applyProtection="1">
      <alignment horizontal="center" vertical="center" wrapText="1"/>
    </xf>
    <xf numFmtId="0" fontId="45" fillId="0" borderId="0" xfId="0" applyFont="1" applyAlignment="1" applyProtection="1">
      <alignment horizontal="left" vertical="center"/>
      <protection locked="0"/>
    </xf>
    <xf numFmtId="0" fontId="8" fillId="0" borderId="11"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44" fillId="3" borderId="12" xfId="0" applyFont="1" applyFill="1" applyBorder="1" applyAlignment="1" applyProtection="1">
      <alignment horizontal="center" vertical="center" wrapText="1"/>
    </xf>
    <xf numFmtId="0" fontId="44" fillId="3" borderId="5" xfId="0" applyFont="1" applyFill="1" applyBorder="1" applyAlignment="1" applyProtection="1">
      <alignment horizontal="center" vertical="center" wrapText="1"/>
    </xf>
    <xf numFmtId="2" fontId="44" fillId="3" borderId="5" xfId="0" applyNumberFormat="1"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21" xfId="0" applyFont="1" applyFill="1" applyBorder="1" applyAlignment="1" applyProtection="1">
      <alignment horizontal="center" vertical="center" wrapText="1"/>
    </xf>
    <xf numFmtId="0" fontId="42" fillId="0" borderId="29" xfId="0" applyFont="1" applyBorder="1" applyAlignment="1" applyProtection="1">
      <alignment horizontal="center"/>
      <protection locked="0"/>
    </xf>
    <xf numFmtId="0" fontId="45" fillId="0" borderId="27" xfId="0" applyFont="1" applyFill="1" applyBorder="1" applyAlignment="1" applyProtection="1">
      <alignment horizontal="center"/>
      <protection locked="0"/>
    </xf>
    <xf numFmtId="0" fontId="42" fillId="0" borderId="0" xfId="0" applyFont="1" applyAlignment="1" applyProtection="1">
      <alignment horizontal="center"/>
      <protection locked="0"/>
    </xf>
    <xf numFmtId="0" fontId="45" fillId="0" borderId="0" xfId="0" applyFont="1" applyFill="1" applyBorder="1" applyAlignment="1" applyProtection="1">
      <alignment horizontal="center"/>
      <protection locked="0"/>
    </xf>
    <xf numFmtId="0" fontId="42" fillId="0" borderId="0" xfId="0" applyFont="1" applyAlignment="1" applyProtection="1">
      <alignment horizontal="left"/>
      <protection locked="0"/>
    </xf>
    <xf numFmtId="14" fontId="42" fillId="0" borderId="0" xfId="0" applyNumberFormat="1" applyFont="1" applyAlignment="1" applyProtection="1">
      <alignment horizontal="left"/>
      <protection locked="0"/>
    </xf>
    <xf numFmtId="0" fontId="8" fillId="0" borderId="0" xfId="0" applyFont="1" applyBorder="1" applyAlignment="1" applyProtection="1">
      <alignment horizontal="center"/>
      <protection locked="0"/>
    </xf>
    <xf numFmtId="0" fontId="8" fillId="0" borderId="12"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45" fillId="0" borderId="0" xfId="0" applyFont="1" applyFill="1" applyAlignment="1" applyProtection="1">
      <alignment horizontal="left" vertical="center"/>
      <protection locked="0"/>
    </xf>
    <xf numFmtId="0" fontId="42" fillId="0" borderId="0" xfId="0" applyFont="1" applyAlignment="1" applyProtection="1">
      <alignment horizontal="left" vertical="center" wrapText="1"/>
      <protection locked="0"/>
    </xf>
    <xf numFmtId="0" fontId="42" fillId="0" borderId="0" xfId="0" applyFont="1" applyAlignment="1" applyProtection="1">
      <alignment horizontal="center" vertical="center" wrapText="1"/>
      <protection locked="0"/>
    </xf>
    <xf numFmtId="0" fontId="42" fillId="0" borderId="0" xfId="0" applyFont="1" applyBorder="1" applyAlignment="1" applyProtection="1">
      <alignment horizontal="left" vertical="center" wrapText="1"/>
      <protection locked="0"/>
    </xf>
    <xf numFmtId="0" fontId="44" fillId="0" borderId="0" xfId="0" applyFont="1" applyBorder="1" applyAlignment="1" applyProtection="1">
      <alignment horizontal="left" vertical="center" wrapText="1"/>
      <protection locked="0"/>
    </xf>
    <xf numFmtId="14" fontId="42" fillId="0" borderId="0" xfId="0" applyNumberFormat="1" applyFont="1" applyAlignment="1" applyProtection="1">
      <alignment horizontal="left" vertical="center" wrapText="1"/>
      <protection locked="0"/>
    </xf>
    <xf numFmtId="49" fontId="42" fillId="0" borderId="0" xfId="0" applyNumberFormat="1" applyFont="1" applyAlignment="1" applyProtection="1">
      <alignment horizontal="center"/>
      <protection locked="0"/>
    </xf>
    <xf numFmtId="0" fontId="45" fillId="0" borderId="0" xfId="0" applyFont="1" applyFill="1" applyBorder="1" applyAlignment="1" applyProtection="1">
      <alignment horizontal="left" vertical="center" wrapText="1"/>
      <protection locked="0"/>
    </xf>
    <xf numFmtId="0" fontId="45" fillId="0" borderId="0" xfId="0" applyFont="1" applyBorder="1" applyAlignment="1" applyProtection="1">
      <alignment horizontal="left" vertical="center" wrapText="1"/>
      <protection locked="0"/>
    </xf>
    <xf numFmtId="3" fontId="42" fillId="0" borderId="0" xfId="0" applyNumberFormat="1" applyFont="1" applyAlignment="1" applyProtection="1">
      <alignment horizontal="left"/>
      <protection locked="0"/>
    </xf>
    <xf numFmtId="1" fontId="42" fillId="0" borderId="0" xfId="0" applyNumberFormat="1" applyFont="1" applyAlignment="1" applyProtection="1">
      <alignment horizontal="left" vertical="center" wrapText="1"/>
      <protection locked="0"/>
    </xf>
    <xf numFmtId="2" fontId="42" fillId="0" borderId="0" xfId="0" applyNumberFormat="1" applyFont="1" applyBorder="1" applyAlignment="1" applyProtection="1">
      <alignment horizontal="left" vertical="center" wrapText="1"/>
      <protection locked="0"/>
    </xf>
    <xf numFmtId="164" fontId="42" fillId="3" borderId="0" xfId="0" applyNumberFormat="1" applyFont="1" applyFill="1" applyAlignment="1" applyProtection="1">
      <alignment horizontal="left" vertical="center" wrapText="1"/>
      <protection locked="0"/>
    </xf>
    <xf numFmtId="0" fontId="45" fillId="0" borderId="0" xfId="0" applyFont="1" applyBorder="1" applyAlignment="1" applyProtection="1">
      <alignment horizontal="right" vertical="center" wrapText="1"/>
      <protection locked="0"/>
    </xf>
    <xf numFmtId="164" fontId="42" fillId="3" borderId="0" xfId="0" applyNumberFormat="1" applyFont="1" applyFill="1" applyAlignment="1" applyProtection="1">
      <alignment horizontal="center" vertical="center" wrapText="1"/>
      <protection locked="0"/>
    </xf>
    <xf numFmtId="0" fontId="42" fillId="0" borderId="0" xfId="0" applyNumberFormat="1" applyFont="1" applyAlignment="1" applyProtection="1">
      <alignment horizontal="center"/>
      <protection locked="0"/>
    </xf>
    <xf numFmtId="49" fontId="51" fillId="0" borderId="0" xfId="0" applyNumberFormat="1" applyFont="1" applyAlignment="1" applyProtection="1">
      <alignment horizontal="right"/>
      <protection locked="0"/>
    </xf>
    <xf numFmtId="2" fontId="22" fillId="0" borderId="0" xfId="0" applyNumberFormat="1" applyFont="1" applyAlignment="1" applyProtection="1">
      <alignment horizontal="left"/>
      <protection locked="0"/>
    </xf>
    <xf numFmtId="0" fontId="22" fillId="0" borderId="0" xfId="0" applyFont="1" applyAlignment="1">
      <alignment horizontal="justify" vertical="center" wrapText="1"/>
    </xf>
    <xf numFmtId="0" fontId="22" fillId="0" borderId="0" xfId="0" applyFont="1" applyAlignment="1" applyProtection="1">
      <alignment horizontal="justify" vertical="justify" wrapText="1"/>
      <protection locked="0"/>
    </xf>
    <xf numFmtId="49" fontId="56" fillId="0" borderId="0" xfId="0" applyNumberFormat="1" applyFont="1" applyAlignment="1" applyProtection="1">
      <alignment horizontal="center"/>
      <protection locked="0"/>
    </xf>
    <xf numFmtId="0" fontId="22" fillId="0" borderId="0" xfId="0" applyFont="1" applyBorder="1" applyAlignment="1" applyProtection="1">
      <alignment horizontal="justify" vertical="top" wrapText="1"/>
      <protection locked="0"/>
    </xf>
    <xf numFmtId="0" fontId="22" fillId="0" borderId="0" xfId="0" applyFont="1" applyAlignment="1" applyProtection="1">
      <alignment horizontal="justify" vertical="center" wrapText="1"/>
      <protection locked="0"/>
    </xf>
    <xf numFmtId="0" fontId="22" fillId="0" borderId="7" xfId="0" applyFont="1" applyBorder="1" applyAlignment="1" applyProtection="1">
      <alignment horizontal="center" vertical="center" wrapText="1"/>
    </xf>
    <xf numFmtId="0" fontId="22" fillId="0" borderId="9" xfId="0" applyFont="1" applyBorder="1" applyAlignment="1" applyProtection="1">
      <alignment horizontal="center" vertical="center" wrapText="1"/>
    </xf>
    <xf numFmtId="0" fontId="22" fillId="0" borderId="32" xfId="0" applyFont="1" applyBorder="1" applyAlignment="1" applyProtection="1">
      <alignment horizontal="center" vertical="center" wrapText="1"/>
    </xf>
    <xf numFmtId="0" fontId="22" fillId="0" borderId="31" xfId="0" applyFont="1" applyBorder="1" applyAlignment="1" applyProtection="1">
      <alignment horizontal="center" vertical="center" wrapText="1"/>
    </xf>
    <xf numFmtId="0" fontId="55" fillId="0" borderId="7" xfId="0" applyFont="1" applyBorder="1" applyAlignment="1" applyProtection="1">
      <alignment horizontal="center" vertical="center" wrapText="1"/>
    </xf>
    <xf numFmtId="0" fontId="55" fillId="0" borderId="31" xfId="0" applyFont="1" applyBorder="1" applyAlignment="1" applyProtection="1">
      <alignment horizontal="center" vertical="center" wrapText="1"/>
    </xf>
    <xf numFmtId="0" fontId="44" fillId="0" borderId="2" xfId="0" applyFont="1" applyBorder="1" applyAlignment="1" applyProtection="1">
      <alignment horizontal="center" vertical="center" wrapText="1"/>
    </xf>
    <xf numFmtId="0" fontId="45" fillId="0" borderId="0" xfId="0" applyFont="1" applyAlignment="1" applyProtection="1">
      <alignment horizontal="center"/>
      <protection locked="0"/>
    </xf>
    <xf numFmtId="0" fontId="8" fillId="0" borderId="35" xfId="0" applyFont="1" applyBorder="1" applyAlignment="1" applyProtection="1">
      <alignment horizontal="center" vertical="center" wrapText="1"/>
    </xf>
    <xf numFmtId="0" fontId="44" fillId="0" borderId="11" xfId="0" applyFont="1" applyBorder="1" applyAlignment="1" applyProtection="1">
      <alignment horizontal="center" vertical="center" wrapText="1"/>
    </xf>
    <xf numFmtId="0" fontId="44" fillId="0" borderId="33" xfId="0" applyFont="1" applyBorder="1" applyAlignment="1" applyProtection="1">
      <alignment horizontal="center" vertical="center" wrapText="1"/>
    </xf>
    <xf numFmtId="0" fontId="44" fillId="0" borderId="60" xfId="0" applyFont="1" applyBorder="1" applyAlignment="1" applyProtection="1">
      <alignment horizontal="center" vertical="center" wrapText="1"/>
    </xf>
    <xf numFmtId="0" fontId="44" fillId="0" borderId="21" xfId="0" applyFont="1" applyBorder="1" applyAlignment="1" applyProtection="1">
      <alignment horizontal="center" vertical="center" wrapText="1"/>
    </xf>
    <xf numFmtId="0" fontId="22" fillId="0" borderId="0" xfId="0" applyFont="1" applyAlignment="1" applyProtection="1">
      <alignment horizontal="left" vertical="center" wrapText="1"/>
      <protection locked="0"/>
    </xf>
    <xf numFmtId="0" fontId="42" fillId="0" borderId="0" xfId="0" applyFont="1" applyFill="1" applyAlignment="1" applyProtection="1">
      <alignment horizontal="center"/>
      <protection locked="0"/>
    </xf>
    <xf numFmtId="0" fontId="42" fillId="0" borderId="0" xfId="0" applyFont="1" applyFill="1" applyAlignment="1" applyProtection="1">
      <alignment horizontal="center" wrapText="1"/>
      <protection locked="0"/>
    </xf>
    <xf numFmtId="0" fontId="56" fillId="0" borderId="0" xfId="0" applyFont="1" applyAlignment="1" applyProtection="1">
      <alignment horizontal="left" vertical="center" wrapText="1"/>
      <protection locked="0"/>
    </xf>
    <xf numFmtId="0" fontId="42" fillId="0" borderId="0" xfId="0" applyFont="1" applyBorder="1" applyAlignment="1" applyProtection="1">
      <alignment horizontal="justify" vertical="top" wrapText="1"/>
      <protection locked="0"/>
    </xf>
    <xf numFmtId="0" fontId="51" fillId="0" borderId="0" xfId="0" applyFont="1" applyBorder="1" applyAlignment="1" applyProtection="1">
      <alignment horizontal="right" vertical="center" wrapText="1"/>
      <protection locked="0"/>
    </xf>
    <xf numFmtId="164" fontId="29" fillId="3" borderId="0" xfId="0" applyNumberFormat="1" applyFont="1" applyFill="1" applyAlignment="1" applyProtection="1">
      <alignment horizontal="center" vertical="center" wrapText="1"/>
      <protection locked="0"/>
    </xf>
    <xf numFmtId="0" fontId="60" fillId="3" borderId="12" xfId="0" applyFont="1" applyFill="1" applyBorder="1" applyAlignment="1" applyProtection="1">
      <alignment horizontal="center" vertical="center" wrapText="1"/>
    </xf>
    <xf numFmtId="0" fontId="60" fillId="3" borderId="5" xfId="0" applyFont="1" applyFill="1" applyBorder="1" applyAlignment="1" applyProtection="1">
      <alignment horizontal="center" vertical="center" wrapText="1"/>
    </xf>
    <xf numFmtId="49" fontId="22" fillId="0" borderId="0" xfId="0" applyNumberFormat="1" applyFont="1" applyAlignment="1" applyProtection="1">
      <alignment horizontal="center"/>
      <protection locked="0"/>
    </xf>
    <xf numFmtId="0" fontId="42" fillId="0" borderId="0" xfId="0" applyFont="1" applyFill="1" applyBorder="1" applyAlignment="1" applyProtection="1">
      <alignment horizontal="left" vertical="center" wrapText="1"/>
      <protection locked="0"/>
    </xf>
    <xf numFmtId="0" fontId="56" fillId="0" borderId="0" xfId="0" applyFont="1" applyBorder="1" applyAlignment="1" applyProtection="1">
      <alignment horizontal="justify" vertical="top" wrapText="1"/>
      <protection locked="0"/>
    </xf>
    <xf numFmtId="0" fontId="13" fillId="25" borderId="16" xfId="0" applyFont="1" applyFill="1" applyBorder="1" applyAlignment="1" applyProtection="1">
      <alignment horizontal="center" vertical="center"/>
    </xf>
    <xf numFmtId="0" fontId="13" fillId="25" borderId="18" xfId="0" applyFont="1" applyFill="1" applyBorder="1" applyAlignment="1" applyProtection="1">
      <alignment horizontal="center" vertical="center"/>
    </xf>
    <xf numFmtId="0" fontId="13" fillId="25" borderId="17" xfId="0" applyFont="1" applyFill="1" applyBorder="1" applyAlignment="1" applyProtection="1">
      <alignment horizontal="center" vertical="center"/>
    </xf>
    <xf numFmtId="0" fontId="44" fillId="3" borderId="0" xfId="0" applyFont="1" applyFill="1" applyBorder="1" applyAlignment="1" applyProtection="1">
      <alignment horizontal="left" vertical="center" wrapText="1"/>
      <protection locked="0"/>
    </xf>
    <xf numFmtId="1" fontId="44" fillId="3" borderId="0" xfId="0" applyNumberFormat="1" applyFont="1" applyFill="1" applyBorder="1" applyAlignment="1" applyProtection="1">
      <alignment horizontal="center" vertical="center" wrapText="1"/>
      <protection locked="0"/>
    </xf>
    <xf numFmtId="0" fontId="45" fillId="25" borderId="0" xfId="0" applyFont="1" applyFill="1" applyBorder="1" applyAlignment="1" applyProtection="1">
      <alignment horizontal="left" vertical="center" wrapText="1"/>
      <protection locked="0"/>
    </xf>
    <xf numFmtId="0" fontId="45" fillId="25" borderId="0" xfId="0" applyFont="1" applyFill="1" applyAlignment="1" applyProtection="1">
      <alignment horizontal="left" vertical="center"/>
      <protection locked="0"/>
    </xf>
    <xf numFmtId="0" fontId="45" fillId="25" borderId="0" xfId="0" applyFont="1" applyFill="1" applyAlignment="1" applyProtection="1">
      <alignment horizontal="left" vertical="center" wrapText="1"/>
      <protection locked="0"/>
    </xf>
    <xf numFmtId="0" fontId="45" fillId="25" borderId="0" xfId="0" applyFont="1" applyFill="1" applyBorder="1" applyAlignment="1" applyProtection="1">
      <alignment horizontal="right" vertical="center" wrapText="1"/>
      <protection locked="0"/>
    </xf>
    <xf numFmtId="2" fontId="8" fillId="25" borderId="8" xfId="1" applyNumberFormat="1" applyFont="1" applyFill="1" applyBorder="1" applyAlignment="1" applyProtection="1">
      <alignment horizontal="center" vertical="center" wrapText="1"/>
    </xf>
    <xf numFmtId="2" fontId="8" fillId="25" borderId="31" xfId="1" applyNumberFormat="1" applyFont="1" applyFill="1" applyBorder="1" applyAlignment="1" applyProtection="1">
      <alignment horizontal="center" vertical="center" wrapText="1"/>
    </xf>
  </cellXfs>
  <cellStyles count="7">
    <cellStyle name="Buena" xfId="1" builtinId="26"/>
    <cellStyle name="Estilo 1" xfId="2"/>
    <cellStyle name="Estilo 2" xfId="3"/>
    <cellStyle name="Estilo 3" xfId="4"/>
    <cellStyle name="Estilo 4" xfId="5"/>
    <cellStyle name="Estilo 5" xfId="6"/>
    <cellStyle name="Normal" xfId="0" builtinId="0"/>
  </cellStyles>
  <dxfs count="0"/>
  <tableStyles count="0" defaultTableStyle="TableStyleMedium2" defaultPivotStyle="PivotStyleLight16"/>
  <colors>
    <mruColors>
      <color rgb="FF9BC2E6"/>
      <color rgb="FFFFFFFF"/>
      <color rgb="FF1F4E78"/>
      <color rgb="FFB6FD03"/>
      <color rgb="FFFFFF00"/>
      <color rgb="FF538DD5"/>
      <color rgb="FFFFF2CC"/>
      <color rgb="FFDDEBF7"/>
      <color rgb="FFACB9CA"/>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1'!$F$70:$F$72</c:f>
              <c:numCache>
                <c:formatCode>General</c:formatCode>
                <c:ptCount val="3"/>
                <c:pt idx="0">
                  <c:v>18.2</c:v>
                </c:pt>
                <c:pt idx="1">
                  <c:v>20.100000000000001</c:v>
                </c:pt>
                <c:pt idx="2" formatCode="0.0">
                  <c:v>22</c:v>
                </c:pt>
              </c:numCache>
            </c:numRef>
          </c:xVal>
          <c:yVal>
            <c:numRef>
              <c:f>'DATOS 1'!$H$70:$H$72</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2105547200"/>
        <c:axId val="2105539040"/>
      </c:scatterChart>
      <c:valAx>
        <c:axId val="21055472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539040"/>
        <c:crosses val="autoZero"/>
        <c:crossBetween val="midCat"/>
      </c:valAx>
      <c:valAx>
        <c:axId val="21055390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5472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1'!$F$102:$F$104</c:f>
              <c:numCache>
                <c:formatCode>General</c:formatCode>
                <c:ptCount val="3"/>
                <c:pt idx="0">
                  <c:v>18.100000000000001</c:v>
                </c:pt>
                <c:pt idx="1">
                  <c:v>20.100000000000001</c:v>
                </c:pt>
                <c:pt idx="2" formatCode="0.0">
                  <c:v>22</c:v>
                </c:pt>
              </c:numCache>
            </c:numRef>
          </c:xVal>
          <c:yVal>
            <c:numRef>
              <c:f>'DATOS 1'!$H$102:$H$104</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239601792"/>
        <c:axId val="239605056"/>
      </c:scatterChart>
      <c:valAx>
        <c:axId val="2396017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05056"/>
        <c:crosses val="autoZero"/>
        <c:crossBetween val="midCat"/>
      </c:valAx>
      <c:valAx>
        <c:axId val="2396050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017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1'!$F$105:$F$107</c:f>
              <c:numCache>
                <c:formatCode>General</c:formatCode>
                <c:ptCount val="3"/>
                <c:pt idx="0">
                  <c:v>41.8</c:v>
                </c:pt>
                <c:pt idx="1">
                  <c:v>50.6</c:v>
                </c:pt>
                <c:pt idx="2">
                  <c:v>59.4</c:v>
                </c:pt>
              </c:numCache>
            </c:numRef>
          </c:xVal>
          <c:yVal>
            <c:numRef>
              <c:f>'DATOS 1'!$H$105:$H$107</c:f>
              <c:numCache>
                <c:formatCode>General</c:formatCode>
                <c:ptCount val="3"/>
                <c:pt idx="0">
                  <c:v>-1.8</c:v>
                </c:pt>
                <c:pt idx="1">
                  <c:v>-0.6</c:v>
                </c:pt>
                <c:pt idx="2">
                  <c:v>0.6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239604512"/>
        <c:axId val="239614848"/>
      </c:scatterChart>
      <c:valAx>
        <c:axId val="2396045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14848"/>
        <c:crosses val="autoZero"/>
        <c:crossBetween val="midCat"/>
      </c:valAx>
      <c:valAx>
        <c:axId val="2396148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045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1'!$F$108:$F$110</c:f>
              <c:numCache>
                <c:formatCode>General</c:formatCode>
                <c:ptCount val="3"/>
                <c:pt idx="0">
                  <c:v>397.9</c:v>
                </c:pt>
                <c:pt idx="1">
                  <c:v>753.2</c:v>
                </c:pt>
                <c:pt idx="2">
                  <c:v>1099.3</c:v>
                </c:pt>
              </c:numCache>
            </c:numRef>
          </c:xVal>
          <c:yVal>
            <c:numRef>
              <c:f>'DATOS 1'!$H$108:$H$110</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239616480"/>
        <c:axId val="239608864"/>
      </c:scatterChart>
      <c:valAx>
        <c:axId val="2396164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08864"/>
        <c:crosses val="autoZero"/>
        <c:crossBetween val="midCat"/>
      </c:valAx>
      <c:valAx>
        <c:axId val="2396088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164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1'!$F$118:$F$120</c:f>
              <c:numCache>
                <c:formatCode>General</c:formatCode>
                <c:ptCount val="3"/>
                <c:pt idx="0" formatCode="0.0">
                  <c:v>397.9</c:v>
                </c:pt>
                <c:pt idx="1">
                  <c:v>753.2</c:v>
                </c:pt>
                <c:pt idx="2">
                  <c:v>1099.2</c:v>
                </c:pt>
              </c:numCache>
            </c:numRef>
          </c:xVal>
          <c:yVal>
            <c:numRef>
              <c:f>'DATOS 1'!$H$118:$H$120</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239609952"/>
        <c:axId val="239612672"/>
      </c:scatterChart>
      <c:valAx>
        <c:axId val="2396099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12672"/>
        <c:crosses val="autoZero"/>
        <c:crossBetween val="midCat"/>
      </c:valAx>
      <c:valAx>
        <c:axId val="2396126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099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1'!$F$115:$F$117</c:f>
              <c:numCache>
                <c:formatCode>General</c:formatCode>
                <c:ptCount val="3"/>
                <c:pt idx="0">
                  <c:v>41.8</c:v>
                </c:pt>
                <c:pt idx="1">
                  <c:v>50.5</c:v>
                </c:pt>
                <c:pt idx="2">
                  <c:v>59.3</c:v>
                </c:pt>
              </c:numCache>
            </c:numRef>
          </c:xVal>
          <c:yVal>
            <c:numRef>
              <c:f>'DATOS 1'!$H$115:$H$117</c:f>
              <c:numCache>
                <c:formatCode>General</c:formatCode>
                <c:ptCount val="3"/>
                <c:pt idx="0">
                  <c:v>-1.8</c:v>
                </c:pt>
                <c:pt idx="1">
                  <c:v>-0.5</c:v>
                </c:pt>
                <c:pt idx="2">
                  <c:v>0.7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239614304"/>
        <c:axId val="239615392"/>
      </c:scatterChart>
      <c:valAx>
        <c:axId val="2396143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15392"/>
        <c:crosses val="autoZero"/>
        <c:crossBetween val="midCat"/>
      </c:valAx>
      <c:valAx>
        <c:axId val="2396153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143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1'!$F$112:$F$114</c:f>
              <c:numCache>
                <c:formatCode>0.0</c:formatCode>
                <c:ptCount val="3"/>
                <c:pt idx="0" formatCode="General">
                  <c:v>18.2</c:v>
                </c:pt>
                <c:pt idx="1">
                  <c:v>20</c:v>
                </c:pt>
                <c:pt idx="2">
                  <c:v>22</c:v>
                </c:pt>
              </c:numCache>
            </c:numRef>
          </c:xVal>
          <c:yVal>
            <c:numRef>
              <c:f>'DATOS 1'!$H$112:$H$114</c:f>
              <c:numCache>
                <c:formatCode>General</c:formatCode>
                <c:ptCount val="3"/>
                <c:pt idx="0">
                  <c:v>0</c:v>
                </c:pt>
                <c:pt idx="1">
                  <c:v>0.1</c:v>
                </c:pt>
                <c:pt idx="2" formatCode="0.0">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239610496"/>
        <c:axId val="239611040"/>
      </c:scatterChart>
      <c:valAx>
        <c:axId val="2396104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11040"/>
        <c:crosses val="autoZero"/>
        <c:crossBetween val="midCat"/>
      </c:valAx>
      <c:valAx>
        <c:axId val="2396110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104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15.3</c:v>
                </c:pt>
                <c:pt idx="1">
                  <c:v>24.9</c:v>
                </c:pt>
                <c:pt idx="2" formatCode="0.0">
                  <c:v>29.7</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239617024"/>
        <c:axId val="241393712"/>
      </c:scatterChart>
      <c:valAx>
        <c:axId val="2396170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93712"/>
        <c:crosses val="autoZero"/>
        <c:crossBetween val="midCat"/>
      </c:valAx>
      <c:valAx>
        <c:axId val="2413937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170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General</c:formatCode>
                <c:ptCount val="3"/>
                <c:pt idx="0">
                  <c:v>33.1</c:v>
                </c:pt>
                <c:pt idx="1">
                  <c:v>51</c:v>
                </c:pt>
                <c:pt idx="2">
                  <c:v>77.2</c:v>
                </c:pt>
              </c:numCache>
            </c:numRef>
          </c:xVal>
          <c:yVal>
            <c:numRef>
              <c:f>'DATOS '!$H$73:$H$75</c:f>
              <c:numCache>
                <c:formatCode>General</c:formatCode>
                <c:ptCount val="3"/>
                <c:pt idx="0">
                  <c:v>-3.1</c:v>
                </c:pt>
                <c:pt idx="1">
                  <c:v>-1</c:v>
                </c:pt>
                <c:pt idx="2">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241389904"/>
        <c:axId val="241383920"/>
      </c:scatterChart>
      <c:valAx>
        <c:axId val="2413899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3920"/>
        <c:crosses val="autoZero"/>
        <c:crossBetween val="midCat"/>
      </c:valAx>
      <c:valAx>
        <c:axId val="2413839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99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698.3</c:v>
                </c:pt>
                <c:pt idx="1">
                  <c:v>752.6</c:v>
                </c:pt>
                <c:pt idx="2" formatCode="0.0">
                  <c:v>798.4</c:v>
                </c:pt>
              </c:numCache>
            </c:numRef>
          </c:xVal>
          <c:yVal>
            <c:numRef>
              <c:f>'DATOS '!$H$76:$H$78</c:f>
              <c:numCache>
                <c:formatCode>General</c:formatCode>
                <c:ptCount val="3"/>
                <c:pt idx="0">
                  <c:v>-0.92</c:v>
                </c:pt>
                <c:pt idx="1">
                  <c:v>-0.89</c:v>
                </c:pt>
                <c:pt idx="2">
                  <c:v>-0.79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241384464"/>
        <c:axId val="241386096"/>
      </c:scatterChart>
      <c:valAx>
        <c:axId val="2413844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6096"/>
        <c:crosses val="autoZero"/>
        <c:crossBetween val="midCat"/>
      </c:valAx>
      <c:valAx>
        <c:axId val="2413860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44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'!$F$86:$F$88</c:f>
              <c:numCache>
                <c:formatCode>General</c:formatCode>
                <c:ptCount val="3"/>
                <c:pt idx="0" formatCode="0.0">
                  <c:v>698.3</c:v>
                </c:pt>
                <c:pt idx="1">
                  <c:v>752.7</c:v>
                </c:pt>
                <c:pt idx="2">
                  <c:v>798.5</c:v>
                </c:pt>
              </c:numCache>
            </c:numRef>
          </c:xVal>
          <c:yVal>
            <c:numRef>
              <c:f>'DATOS '!$H$86:$H$88</c:f>
              <c:numCache>
                <c:formatCode>#,##0.00</c:formatCode>
                <c:ptCount val="3"/>
                <c:pt idx="0">
                  <c:v>-0.82</c:v>
                </c:pt>
                <c:pt idx="1">
                  <c:v>-0.79</c:v>
                </c:pt>
                <c:pt idx="2">
                  <c:v>-0.53</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241394256"/>
        <c:axId val="241385008"/>
      </c:scatterChart>
      <c:valAx>
        <c:axId val="2413942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5008"/>
        <c:crosses val="autoZero"/>
        <c:crossBetween val="midCat"/>
      </c:valAx>
      <c:valAx>
        <c:axId val="2413850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942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1'!$F$73:$F$75</c:f>
              <c:numCache>
                <c:formatCode>General</c:formatCode>
                <c:ptCount val="3"/>
                <c:pt idx="0">
                  <c:v>41.8</c:v>
                </c:pt>
                <c:pt idx="1">
                  <c:v>50.4</c:v>
                </c:pt>
                <c:pt idx="2">
                  <c:v>59.3</c:v>
                </c:pt>
              </c:numCache>
            </c:numRef>
          </c:xVal>
          <c:yVal>
            <c:numRef>
              <c:f>'DATOS 1'!$H$73:$H$75</c:f>
              <c:numCache>
                <c:formatCode>General</c:formatCode>
                <c:ptCount val="3"/>
                <c:pt idx="0">
                  <c:v>-1.8</c:v>
                </c:pt>
                <c:pt idx="1">
                  <c:v>-0.4</c:v>
                </c:pt>
                <c:pt idx="2">
                  <c:v>0.8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239602336"/>
        <c:axId val="239605600"/>
      </c:scatterChart>
      <c:valAx>
        <c:axId val="2396023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05600"/>
        <c:crosses val="autoZero"/>
        <c:crossBetween val="midCat"/>
      </c:valAx>
      <c:valAx>
        <c:axId val="239605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023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'!$F$83:$F$85</c:f>
              <c:numCache>
                <c:formatCode>General</c:formatCode>
                <c:ptCount val="3"/>
                <c:pt idx="0">
                  <c:v>32.5</c:v>
                </c:pt>
                <c:pt idx="1">
                  <c:v>50.6</c:v>
                </c:pt>
                <c:pt idx="2">
                  <c:v>77.099999999999994</c:v>
                </c:pt>
              </c:numCache>
            </c:numRef>
          </c:xVal>
          <c:yVal>
            <c:numRef>
              <c:f>'DATOS '!$H$83:$H$85</c:f>
              <c:numCache>
                <c:formatCode>#,##0.0</c:formatCode>
                <c:ptCount val="3"/>
                <c:pt idx="0">
                  <c:v>-2.5</c:v>
                </c:pt>
                <c:pt idx="1">
                  <c:v>-0.6</c:v>
                </c:pt>
                <c:pt idx="2">
                  <c:v>2.9</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241386640"/>
        <c:axId val="241382288"/>
      </c:scatterChart>
      <c:valAx>
        <c:axId val="2413866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2288"/>
        <c:crosses val="autoZero"/>
        <c:crossBetween val="midCat"/>
      </c:valAx>
      <c:valAx>
        <c:axId val="2413822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66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'!$F$80:$F$82</c:f>
              <c:numCache>
                <c:formatCode>General</c:formatCode>
                <c:ptCount val="3"/>
                <c:pt idx="0" formatCode="0.0">
                  <c:v>15.4</c:v>
                </c:pt>
                <c:pt idx="1">
                  <c:v>24.8</c:v>
                </c:pt>
                <c:pt idx="2">
                  <c:v>34.4</c:v>
                </c:pt>
              </c:numCache>
            </c:numRef>
          </c:xVal>
          <c:yVal>
            <c:numRef>
              <c:f>'DATOS '!$H$80:$H$82</c:f>
              <c:numCache>
                <c:formatCode>General</c:formatCode>
                <c:ptCount val="3"/>
                <c:pt idx="0">
                  <c:v>-0.2</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241390448"/>
        <c:axId val="241393168"/>
      </c:scatterChart>
      <c:valAx>
        <c:axId val="2413904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93168"/>
        <c:crosses val="autoZero"/>
        <c:crossBetween val="midCat"/>
      </c:valAx>
      <c:valAx>
        <c:axId val="2413931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904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General</c:formatCode>
                <c:ptCount val="3"/>
                <c:pt idx="0" formatCode="0.0">
                  <c:v>15.3</c:v>
                </c:pt>
                <c:pt idx="1">
                  <c:v>24.8</c:v>
                </c:pt>
                <c:pt idx="2">
                  <c:v>34.4</c:v>
                </c:pt>
              </c:numCache>
            </c:numRef>
          </c:xVal>
          <c:yVal>
            <c:numRef>
              <c:f>'DATOS '!$H$90:$H$92</c:f>
              <c:numCache>
                <c:formatCode>General</c:formatCode>
                <c:ptCount val="3"/>
                <c:pt idx="0">
                  <c:v>0</c:v>
                </c:pt>
                <c:pt idx="1">
                  <c:v>0</c:v>
                </c:pt>
                <c:pt idx="2">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241382832"/>
        <c:axId val="241383376"/>
      </c:scatterChart>
      <c:valAx>
        <c:axId val="2413828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3376"/>
        <c:crosses val="autoZero"/>
        <c:crossBetween val="midCat"/>
      </c:valAx>
      <c:valAx>
        <c:axId val="2413833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28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32.5</c:v>
                </c:pt>
                <c:pt idx="1">
                  <c:v>50.8</c:v>
                </c:pt>
                <c:pt idx="2">
                  <c:v>78.2</c:v>
                </c:pt>
              </c:numCache>
            </c:numRef>
          </c:xVal>
          <c:yVal>
            <c:numRef>
              <c:f>'DATOS '!$H$93:$H$95</c:f>
              <c:numCache>
                <c:formatCode>General</c:formatCode>
                <c:ptCount val="3"/>
                <c:pt idx="0">
                  <c:v>-2.5</c:v>
                </c:pt>
                <c:pt idx="1">
                  <c:v>-0.8</c:v>
                </c:pt>
                <c:pt idx="2">
                  <c:v>1.8</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241379024"/>
        <c:axId val="241379568"/>
      </c:scatterChart>
      <c:valAx>
        <c:axId val="2413790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79568"/>
        <c:crosses val="autoZero"/>
        <c:crossBetween val="midCat"/>
      </c:valAx>
      <c:valAx>
        <c:axId val="2413795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790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
                  <c:v>698.4</c:v>
                </c:pt>
                <c:pt idx="1">
                  <c:v>752.8</c:v>
                </c:pt>
                <c:pt idx="2">
                  <c:v>798.4</c:v>
                </c:pt>
              </c:numCache>
            </c:numRef>
          </c:xVal>
          <c:yVal>
            <c:numRef>
              <c:f>'DATOS '!$H$96:$H$98</c:f>
              <c:numCache>
                <c:formatCode>0.00</c:formatCode>
                <c:ptCount val="3"/>
                <c:pt idx="0">
                  <c:v>-0.83</c:v>
                </c:pt>
                <c:pt idx="1">
                  <c:v>-0.69</c:v>
                </c:pt>
                <c:pt idx="2">
                  <c:v>-0.75</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241390992"/>
        <c:axId val="241385552"/>
      </c:scatterChart>
      <c:valAx>
        <c:axId val="2413909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5552"/>
        <c:crosses val="autoZero"/>
        <c:crossBetween val="midCat"/>
      </c:valAx>
      <c:valAx>
        <c:axId val="2413855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909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'!$F$100:$F$102</c:f>
              <c:numCache>
                <c:formatCode>General</c:formatCode>
                <c:ptCount val="3"/>
                <c:pt idx="0">
                  <c:v>15.3</c:v>
                </c:pt>
                <c:pt idx="1">
                  <c:v>24.9</c:v>
                </c:pt>
                <c:pt idx="2" formatCode="0.0">
                  <c:v>29.6</c:v>
                </c:pt>
              </c:numCache>
            </c:numRef>
          </c:xVal>
          <c:yVal>
            <c:numRef>
              <c:f>'DATOS '!$H$100:$H$102</c:f>
              <c:numCache>
                <c:formatCode>0.0</c:formatCode>
                <c:ptCount val="3"/>
                <c:pt idx="0">
                  <c:v>-0.1</c:v>
                </c:pt>
                <c:pt idx="1">
                  <c:v>-0.1</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241387184"/>
        <c:axId val="241391536"/>
      </c:scatterChart>
      <c:valAx>
        <c:axId val="2413871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91536"/>
        <c:crosses val="autoZero"/>
        <c:crossBetween val="midCat"/>
      </c:valAx>
      <c:valAx>
        <c:axId val="2413915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71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'!$F$103:$F$105</c:f>
              <c:numCache>
                <c:formatCode>General</c:formatCode>
                <c:ptCount val="3"/>
                <c:pt idx="0">
                  <c:v>33.4</c:v>
                </c:pt>
                <c:pt idx="1">
                  <c:v>51.3</c:v>
                </c:pt>
                <c:pt idx="2">
                  <c:v>77.400000000000006</c:v>
                </c:pt>
              </c:numCache>
            </c:numRef>
          </c:xVal>
          <c:yVal>
            <c:numRef>
              <c:f>'DATOS '!$H$103:$H$105</c:f>
              <c:numCache>
                <c:formatCode>General</c:formatCode>
                <c:ptCount val="3"/>
                <c:pt idx="0">
                  <c:v>-3.4</c:v>
                </c:pt>
                <c:pt idx="1">
                  <c:v>-1.3</c:v>
                </c:pt>
                <c:pt idx="2">
                  <c:v>2.6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241387728"/>
        <c:axId val="241388272"/>
      </c:scatterChart>
      <c:valAx>
        <c:axId val="2413877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8272"/>
        <c:crosses val="autoZero"/>
        <c:crossBetween val="midCat"/>
      </c:valAx>
      <c:valAx>
        <c:axId val="2413882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77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'!$A$106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'!$F$106:$F$108</c:f>
              <c:numCache>
                <c:formatCode>General</c:formatCode>
                <c:ptCount val="3"/>
                <c:pt idx="0">
                  <c:v>698.4</c:v>
                </c:pt>
                <c:pt idx="1">
                  <c:v>752.7</c:v>
                </c:pt>
                <c:pt idx="2">
                  <c:v>798.4</c:v>
                </c:pt>
              </c:numCache>
            </c:numRef>
          </c:xVal>
          <c:yVal>
            <c:numRef>
              <c:f>'DATOS '!$H$106:$H$108</c:f>
              <c:numCache>
                <c:formatCode>General</c:formatCode>
                <c:ptCount val="3"/>
                <c:pt idx="0">
                  <c:v>-0.83</c:v>
                </c:pt>
                <c:pt idx="1">
                  <c:v>-0.79</c:v>
                </c:pt>
                <c:pt idx="2">
                  <c:v>-0.74</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241389360"/>
        <c:axId val="241388816"/>
      </c:scatterChart>
      <c:valAx>
        <c:axId val="2413893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8816"/>
        <c:crosses val="autoZero"/>
        <c:crossBetween val="midCat"/>
      </c:valAx>
      <c:valAx>
        <c:axId val="2413888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93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'!$F$116:$F$118</c:f>
              <c:numCache>
                <c:formatCode>General</c:formatCode>
                <c:ptCount val="3"/>
                <c:pt idx="0" formatCode="0.0">
                  <c:v>698.3</c:v>
                </c:pt>
                <c:pt idx="1">
                  <c:v>752.7</c:v>
                </c:pt>
                <c:pt idx="2">
                  <c:v>798.4</c:v>
                </c:pt>
              </c:numCache>
            </c:numRef>
          </c:xVal>
          <c:yVal>
            <c:numRef>
              <c:f>'DATOS '!$H$116:$H$118</c:f>
              <c:numCache>
                <c:formatCode>0.00</c:formatCode>
                <c:ptCount val="3"/>
                <c:pt idx="0" formatCode="General">
                  <c:v>-0.88</c:v>
                </c:pt>
                <c:pt idx="1">
                  <c:v>-0.79200000000000004</c:v>
                </c:pt>
                <c:pt idx="2" formatCode="General">
                  <c:v>-0.77</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241392080"/>
        <c:axId val="241392624"/>
      </c:scatterChart>
      <c:valAx>
        <c:axId val="2413920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92624"/>
        <c:crosses val="autoZero"/>
        <c:crossBetween val="midCat"/>
      </c:valAx>
      <c:valAx>
        <c:axId val="2413926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920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'!$F$113:$F$115</c:f>
              <c:numCache>
                <c:formatCode>General</c:formatCode>
                <c:ptCount val="3"/>
                <c:pt idx="0">
                  <c:v>33.5</c:v>
                </c:pt>
                <c:pt idx="1">
                  <c:v>51.2</c:v>
                </c:pt>
                <c:pt idx="2">
                  <c:v>77.099999999999994</c:v>
                </c:pt>
              </c:numCache>
            </c:numRef>
          </c:xVal>
          <c:yVal>
            <c:numRef>
              <c:f>'DATOS '!$H$113:$H$115</c:f>
              <c:numCache>
                <c:formatCode>General</c:formatCode>
                <c:ptCount val="3"/>
                <c:pt idx="0">
                  <c:v>-3.5</c:v>
                </c:pt>
                <c:pt idx="1">
                  <c:v>-1.2</c:v>
                </c:pt>
                <c:pt idx="2">
                  <c:v>2.9</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241380112"/>
        <c:axId val="241380656"/>
      </c:scatterChart>
      <c:valAx>
        <c:axId val="2413801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0656"/>
        <c:crosses val="autoZero"/>
        <c:crossBetween val="midCat"/>
      </c:valAx>
      <c:valAx>
        <c:axId val="2413806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01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1'!$F$76:$F$78</c:f>
              <c:numCache>
                <c:formatCode>General</c:formatCode>
                <c:ptCount val="3"/>
                <c:pt idx="0">
                  <c:v>397.9</c:v>
                </c:pt>
                <c:pt idx="1">
                  <c:v>753.1</c:v>
                </c:pt>
                <c:pt idx="2" formatCode="0.0">
                  <c:v>899</c:v>
                </c:pt>
              </c:numCache>
            </c:numRef>
          </c:xVal>
          <c:yVal>
            <c:numRef>
              <c:f>'DATOS 1'!$H$76:$H$78</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239607232"/>
        <c:axId val="239603424"/>
      </c:scatterChart>
      <c:valAx>
        <c:axId val="2396072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03424"/>
        <c:crosses val="autoZero"/>
        <c:crossBetween val="midCat"/>
      </c:valAx>
      <c:valAx>
        <c:axId val="2396034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072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'!$F$110:$F$112</c:f>
              <c:numCache>
                <c:formatCode>0.0</c:formatCode>
                <c:ptCount val="3"/>
                <c:pt idx="0" formatCode="General">
                  <c:v>15.2</c:v>
                </c:pt>
                <c:pt idx="1">
                  <c:v>24.8</c:v>
                </c:pt>
                <c:pt idx="2">
                  <c:v>29.6</c:v>
                </c:pt>
              </c:numCache>
            </c:numRef>
          </c:xVal>
          <c:yVal>
            <c:numRef>
              <c:f>'DATOS '!$H$110:$H$112</c:f>
              <c:numCache>
                <c:formatCode>General</c:formatCode>
                <c:ptCount val="3"/>
                <c:pt idx="0">
                  <c:v>0</c:v>
                </c:pt>
                <c:pt idx="1">
                  <c:v>0</c:v>
                </c:pt>
                <c:pt idx="2" formatCode="0.0">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241381200"/>
        <c:axId val="241381744"/>
      </c:scatterChart>
      <c:valAx>
        <c:axId val="2413812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1744"/>
        <c:crosses val="autoZero"/>
        <c:crossBetween val="midCat"/>
      </c:valAx>
      <c:valAx>
        <c:axId val="2413817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13812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1'!$A$87</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1'!$F$87:$F$89</c:f>
              <c:numCache>
                <c:formatCode>General</c:formatCode>
                <c:ptCount val="3"/>
                <c:pt idx="0" formatCode="0.0">
                  <c:v>499</c:v>
                </c:pt>
                <c:pt idx="1">
                  <c:v>799.8</c:v>
                </c:pt>
                <c:pt idx="2">
                  <c:v>1099.8</c:v>
                </c:pt>
              </c:numCache>
            </c:numRef>
          </c:xVal>
          <c:yVal>
            <c:numRef>
              <c:f>'DATOS 1'!$H$87:$H$89</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239613760"/>
        <c:axId val="239607776"/>
      </c:scatterChart>
      <c:valAx>
        <c:axId val="2396137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07776"/>
        <c:crosses val="autoZero"/>
        <c:crossBetween val="midCat"/>
      </c:valAx>
      <c:valAx>
        <c:axId val="2396077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137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1'!$F$84:$F$86</c:f>
              <c:numCache>
                <c:formatCode>General</c:formatCode>
                <c:ptCount val="3"/>
                <c:pt idx="0">
                  <c:v>50.1</c:v>
                </c:pt>
                <c:pt idx="1">
                  <c:v>59.9</c:v>
                </c:pt>
                <c:pt idx="2">
                  <c:v>69.099999999999994</c:v>
                </c:pt>
              </c:numCache>
            </c:numRef>
          </c:xVal>
          <c:yVal>
            <c:numRef>
              <c:f>'DATOS 1'!$H$84:$H$86</c:f>
              <c:numCache>
                <c:formatCode>#,##0.0</c:formatCode>
                <c:ptCount val="3"/>
                <c:pt idx="0">
                  <c:v>0.9</c:v>
                </c:pt>
                <c:pt idx="1">
                  <c:v>0.5</c:v>
                </c:pt>
                <c:pt idx="2">
                  <c:v>0.1</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239606144"/>
        <c:axId val="239609408"/>
      </c:scatterChart>
      <c:valAx>
        <c:axId val="2396061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09408"/>
        <c:crosses val="autoZero"/>
        <c:crossBetween val="midCat"/>
      </c:valAx>
      <c:valAx>
        <c:axId val="2396094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061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1'!$F$81:$F$83</c:f>
              <c:numCache>
                <c:formatCode>General</c:formatCode>
                <c:ptCount val="3"/>
                <c:pt idx="0" formatCode="0.0">
                  <c:v>20</c:v>
                </c:pt>
                <c:pt idx="1">
                  <c:v>28.1</c:v>
                </c:pt>
                <c:pt idx="2">
                  <c:v>32.1</c:v>
                </c:pt>
              </c:numCache>
            </c:numRef>
          </c:xVal>
          <c:yVal>
            <c:numRef>
              <c:f>'DATOS 1'!$H$81:$H$83</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239611584"/>
        <c:axId val="239603968"/>
      </c:scatterChart>
      <c:valAx>
        <c:axId val="239611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03968"/>
        <c:crosses val="autoZero"/>
        <c:crossBetween val="midCat"/>
      </c:valAx>
      <c:valAx>
        <c:axId val="2396039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11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1'!$F$92:$F$94</c:f>
              <c:numCache>
                <c:formatCode>General</c:formatCode>
                <c:ptCount val="3"/>
                <c:pt idx="0" formatCode="0.0">
                  <c:v>16</c:v>
                </c:pt>
                <c:pt idx="1">
                  <c:v>20.100000000000001</c:v>
                </c:pt>
                <c:pt idx="2">
                  <c:v>24.4</c:v>
                </c:pt>
              </c:numCache>
            </c:numRef>
          </c:xVal>
          <c:yVal>
            <c:numRef>
              <c:f>'DATOS 1'!$H$92:$H$94</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239602880"/>
        <c:axId val="239615936"/>
      </c:scatterChart>
      <c:valAx>
        <c:axId val="2396028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15936"/>
        <c:crosses val="autoZero"/>
        <c:crossBetween val="midCat"/>
      </c:valAx>
      <c:valAx>
        <c:axId val="2396159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028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1'!$F$95:$F$97</c:f>
              <c:numCache>
                <c:formatCode>General</c:formatCode>
                <c:ptCount val="3"/>
                <c:pt idx="0">
                  <c:v>39.5</c:v>
                </c:pt>
                <c:pt idx="1">
                  <c:v>49.8</c:v>
                </c:pt>
                <c:pt idx="2">
                  <c:v>59.3</c:v>
                </c:pt>
              </c:numCache>
            </c:numRef>
          </c:xVal>
          <c:yVal>
            <c:numRef>
              <c:f>'DATOS 1'!$H$95:$H$97</c:f>
              <c:numCache>
                <c:formatCode>General</c:formatCode>
                <c:ptCount val="3"/>
                <c:pt idx="0">
                  <c:v>0.79</c:v>
                </c:pt>
                <c:pt idx="1">
                  <c:v>0.63</c:v>
                </c:pt>
                <c:pt idx="2">
                  <c:v>-0.13</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239606688"/>
        <c:axId val="239608320"/>
      </c:scatterChart>
      <c:valAx>
        <c:axId val="2396066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08320"/>
        <c:crosses val="autoZero"/>
        <c:crossBetween val="midCat"/>
      </c:valAx>
      <c:valAx>
        <c:axId val="2396083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066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1'!$F$98:$F$100</c:f>
              <c:numCache>
                <c:formatCode>General</c:formatCode>
                <c:ptCount val="3"/>
                <c:pt idx="0" formatCode="0.0">
                  <c:v>499</c:v>
                </c:pt>
                <c:pt idx="1">
                  <c:v>799.8</c:v>
                </c:pt>
                <c:pt idx="2">
                  <c:v>1099.9000000000001</c:v>
                </c:pt>
              </c:numCache>
            </c:numRef>
          </c:xVal>
          <c:yVal>
            <c:numRef>
              <c:f>'DATOS 1'!$H$98:$H$100</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239612128"/>
        <c:axId val="239613216"/>
      </c:scatterChart>
      <c:valAx>
        <c:axId val="2396121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13216"/>
        <c:crosses val="autoZero"/>
        <c:crossBetween val="midCat"/>
      </c:valAx>
      <c:valAx>
        <c:axId val="2396132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96121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2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196169</xdr:colOff>
      <xdr:row>67</xdr:row>
      <xdr:rowOff>171450</xdr:rowOff>
    </xdr:from>
    <xdr:to>
      <xdr:col>13</xdr:col>
      <xdr:colOff>800100</xdr:colOff>
      <xdr:row>70</xdr:row>
      <xdr:rowOff>71438</xdr:rowOff>
    </xdr:to>
    <xdr:graphicFrame macro="">
      <xdr:nvGraphicFramePr>
        <xdr:cNvPr id="17" name="Gráfico 16">
          <a:extLst>
            <a:ext uri="{FF2B5EF4-FFF2-40B4-BE49-F238E27FC236}">
              <a16:creationId xmlns:a16="http://schemas.microsoft.com/office/drawing/2014/main" xmlns=""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217262</xdr:colOff>
      <xdr:row>70</xdr:row>
      <xdr:rowOff>171450</xdr:rowOff>
    </xdr:from>
    <xdr:to>
      <xdr:col>13</xdr:col>
      <xdr:colOff>800100</xdr:colOff>
      <xdr:row>73</xdr:row>
      <xdr:rowOff>63047</xdr:rowOff>
    </xdr:to>
    <xdr:graphicFrame macro="">
      <xdr:nvGraphicFramePr>
        <xdr:cNvPr id="18" name="Gráfico 17">
          <a:extLst>
            <a:ext uri="{FF2B5EF4-FFF2-40B4-BE49-F238E27FC236}">
              <a16:creationId xmlns:a16="http://schemas.microsoft.com/office/drawing/2014/main" xmlns=""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193675</xdr:colOff>
      <xdr:row>73</xdr:row>
      <xdr:rowOff>136070</xdr:rowOff>
    </xdr:from>
    <xdr:to>
      <xdr:col>13</xdr:col>
      <xdr:colOff>889907</xdr:colOff>
      <xdr:row>76</xdr:row>
      <xdr:rowOff>288469</xdr:rowOff>
    </xdr:to>
    <xdr:graphicFrame macro="">
      <xdr:nvGraphicFramePr>
        <xdr:cNvPr id="19" name="Gráfico 18">
          <a:extLst>
            <a:ext uri="{FF2B5EF4-FFF2-40B4-BE49-F238E27FC236}">
              <a16:creationId xmlns:a16="http://schemas.microsoft.com/office/drawing/2014/main" xmlns=""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195942</xdr:colOff>
      <xdr:row>85</xdr:row>
      <xdr:rowOff>76200</xdr:rowOff>
    </xdr:from>
    <xdr:to>
      <xdr:col>13</xdr:col>
      <xdr:colOff>838200</xdr:colOff>
      <xdr:row>88</xdr:row>
      <xdr:rowOff>258536</xdr:rowOff>
    </xdr:to>
    <xdr:graphicFrame macro="">
      <xdr:nvGraphicFramePr>
        <xdr:cNvPr id="34" name="Gráfico 33">
          <a:extLst>
            <a:ext uri="{FF2B5EF4-FFF2-40B4-BE49-F238E27FC236}">
              <a16:creationId xmlns:a16="http://schemas.microsoft.com/office/drawing/2014/main" xmlns=""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234043</xdr:colOff>
      <xdr:row>81</xdr:row>
      <xdr:rowOff>19050</xdr:rowOff>
    </xdr:from>
    <xdr:to>
      <xdr:col>13</xdr:col>
      <xdr:colOff>857250</xdr:colOff>
      <xdr:row>84</xdr:row>
      <xdr:rowOff>370112</xdr:rowOff>
    </xdr:to>
    <xdr:graphicFrame macro="">
      <xdr:nvGraphicFramePr>
        <xdr:cNvPr id="42" name="Gráfico 41">
          <a:extLst>
            <a:ext uri="{FF2B5EF4-FFF2-40B4-BE49-F238E27FC236}">
              <a16:creationId xmlns:a16="http://schemas.microsoft.com/office/drawing/2014/main" xmlns=""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272143</xdr:colOff>
      <xdr:row>77</xdr:row>
      <xdr:rowOff>217714</xdr:rowOff>
    </xdr:from>
    <xdr:to>
      <xdr:col>13</xdr:col>
      <xdr:colOff>898071</xdr:colOff>
      <xdr:row>80</xdr:row>
      <xdr:rowOff>285750</xdr:rowOff>
    </xdr:to>
    <xdr:graphicFrame macro="">
      <xdr:nvGraphicFramePr>
        <xdr:cNvPr id="44" name="Gráfico 43">
          <a:extLst>
            <a:ext uri="{FF2B5EF4-FFF2-40B4-BE49-F238E27FC236}">
              <a16:creationId xmlns:a16="http://schemas.microsoft.com/office/drawing/2014/main" xmlns=""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285750</xdr:colOff>
      <xdr:row>89</xdr:row>
      <xdr:rowOff>0</xdr:rowOff>
    </xdr:from>
    <xdr:to>
      <xdr:col>13</xdr:col>
      <xdr:colOff>895350</xdr:colOff>
      <xdr:row>92</xdr:row>
      <xdr:rowOff>171450</xdr:rowOff>
    </xdr:to>
    <xdr:graphicFrame macro="">
      <xdr:nvGraphicFramePr>
        <xdr:cNvPr id="45" name="Gráfico 44">
          <a:extLst>
            <a:ext uri="{FF2B5EF4-FFF2-40B4-BE49-F238E27FC236}">
              <a16:creationId xmlns:a16="http://schemas.microsoft.com/office/drawing/2014/main" xmlns=""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296637</xdr:colOff>
      <xdr:row>92</xdr:row>
      <xdr:rowOff>209550</xdr:rowOff>
    </xdr:from>
    <xdr:to>
      <xdr:col>13</xdr:col>
      <xdr:colOff>876301</xdr:colOff>
      <xdr:row>96</xdr:row>
      <xdr:rowOff>117020</xdr:rowOff>
    </xdr:to>
    <xdr:graphicFrame macro="">
      <xdr:nvGraphicFramePr>
        <xdr:cNvPr id="46" name="Gráfico 45">
          <a:extLst>
            <a:ext uri="{FF2B5EF4-FFF2-40B4-BE49-F238E27FC236}">
              <a16:creationId xmlns:a16="http://schemas.microsoft.com/office/drawing/2014/main" xmlns=""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244929</xdr:colOff>
      <xdr:row>96</xdr:row>
      <xdr:rowOff>152399</xdr:rowOff>
    </xdr:from>
    <xdr:to>
      <xdr:col>13</xdr:col>
      <xdr:colOff>914400</xdr:colOff>
      <xdr:row>99</xdr:row>
      <xdr:rowOff>266700</xdr:rowOff>
    </xdr:to>
    <xdr:graphicFrame macro="">
      <xdr:nvGraphicFramePr>
        <xdr:cNvPr id="47" name="Gráfico 46">
          <a:extLst>
            <a:ext uri="{FF2B5EF4-FFF2-40B4-BE49-F238E27FC236}">
              <a16:creationId xmlns:a16="http://schemas.microsoft.com/office/drawing/2014/main" xmlns=""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239486</xdr:colOff>
      <xdr:row>99</xdr:row>
      <xdr:rowOff>372837</xdr:rowOff>
    </xdr:from>
    <xdr:to>
      <xdr:col>13</xdr:col>
      <xdr:colOff>933450</xdr:colOff>
      <xdr:row>103</xdr:row>
      <xdr:rowOff>190500</xdr:rowOff>
    </xdr:to>
    <xdr:graphicFrame macro="">
      <xdr:nvGraphicFramePr>
        <xdr:cNvPr id="48" name="Gráfico 47">
          <a:extLst>
            <a:ext uri="{FF2B5EF4-FFF2-40B4-BE49-F238E27FC236}">
              <a16:creationId xmlns:a16="http://schemas.microsoft.com/office/drawing/2014/main" xmlns=""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263978</xdr:colOff>
      <xdr:row>103</xdr:row>
      <xdr:rowOff>247650</xdr:rowOff>
    </xdr:from>
    <xdr:to>
      <xdr:col>13</xdr:col>
      <xdr:colOff>917121</xdr:colOff>
      <xdr:row>107</xdr:row>
      <xdr:rowOff>223155</xdr:rowOff>
    </xdr:to>
    <xdr:graphicFrame macro="">
      <xdr:nvGraphicFramePr>
        <xdr:cNvPr id="49" name="Gráfico 48">
          <a:extLst>
            <a:ext uri="{FF2B5EF4-FFF2-40B4-BE49-F238E27FC236}">
              <a16:creationId xmlns:a16="http://schemas.microsoft.com/office/drawing/2014/main" xmlns=""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253092</xdr:colOff>
      <xdr:row>107</xdr:row>
      <xdr:rowOff>288472</xdr:rowOff>
    </xdr:from>
    <xdr:to>
      <xdr:col>13</xdr:col>
      <xdr:colOff>949324</xdr:colOff>
      <xdr:row>111</xdr:row>
      <xdr:rowOff>81643</xdr:rowOff>
    </xdr:to>
    <xdr:graphicFrame macro="">
      <xdr:nvGraphicFramePr>
        <xdr:cNvPr id="50" name="Gráfico 49">
          <a:extLst>
            <a:ext uri="{FF2B5EF4-FFF2-40B4-BE49-F238E27FC236}">
              <a16:creationId xmlns:a16="http://schemas.microsoft.com/office/drawing/2014/main" xmlns=""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283029</xdr:colOff>
      <xdr:row>119</xdr:row>
      <xdr:rowOff>43543</xdr:rowOff>
    </xdr:from>
    <xdr:to>
      <xdr:col>13</xdr:col>
      <xdr:colOff>979261</xdr:colOff>
      <xdr:row>122</xdr:row>
      <xdr:rowOff>329292</xdr:rowOff>
    </xdr:to>
    <xdr:graphicFrame macro="">
      <xdr:nvGraphicFramePr>
        <xdr:cNvPr id="52" name="Gráfico 51">
          <a:extLst>
            <a:ext uri="{FF2B5EF4-FFF2-40B4-BE49-F238E27FC236}">
              <a16:creationId xmlns:a16="http://schemas.microsoft.com/office/drawing/2014/main" xmlns=""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277585</xdr:colOff>
      <xdr:row>115</xdr:row>
      <xdr:rowOff>35378</xdr:rowOff>
    </xdr:from>
    <xdr:to>
      <xdr:col>13</xdr:col>
      <xdr:colOff>930728</xdr:colOff>
      <xdr:row>119</xdr:row>
      <xdr:rowOff>8162</xdr:rowOff>
    </xdr:to>
    <xdr:graphicFrame macro="">
      <xdr:nvGraphicFramePr>
        <xdr:cNvPr id="54" name="Gráfico 53">
          <a:extLst>
            <a:ext uri="{FF2B5EF4-FFF2-40B4-BE49-F238E27FC236}">
              <a16:creationId xmlns:a16="http://schemas.microsoft.com/office/drawing/2014/main" xmlns=""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269420</xdr:colOff>
      <xdr:row>111</xdr:row>
      <xdr:rowOff>149679</xdr:rowOff>
    </xdr:from>
    <xdr:to>
      <xdr:col>13</xdr:col>
      <xdr:colOff>971549</xdr:colOff>
      <xdr:row>115</xdr:row>
      <xdr:rowOff>19051</xdr:rowOff>
    </xdr:to>
    <xdr:graphicFrame macro="">
      <xdr:nvGraphicFramePr>
        <xdr:cNvPr id="55" name="Gráfico 54">
          <a:extLst>
            <a:ext uri="{FF2B5EF4-FFF2-40B4-BE49-F238E27FC236}">
              <a16:creationId xmlns:a16="http://schemas.microsoft.com/office/drawing/2014/main" xmlns=""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0</xdr:col>
      <xdr:colOff>190499</xdr:colOff>
      <xdr:row>63</xdr:row>
      <xdr:rowOff>31750</xdr:rowOff>
    </xdr:from>
    <xdr:to>
      <xdr:col>2</xdr:col>
      <xdr:colOff>1254125</xdr:colOff>
      <xdr:row>67</xdr:row>
      <xdr:rowOff>492125</xdr:rowOff>
    </xdr:to>
    <xdr:pic>
      <xdr:nvPicPr>
        <xdr:cNvPr id="59" name="Imagen 58">
          <a:extLst>
            <a:ext uri="{FF2B5EF4-FFF2-40B4-BE49-F238E27FC236}">
              <a16:creationId xmlns:a16="http://schemas.microsoft.com/office/drawing/2014/main" xmlns="" id="{00000000-0008-0000-1100-00003B000000}"/>
            </a:ext>
          </a:extLst>
        </xdr:cNvPr>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499" y="24034750"/>
          <a:ext cx="3825876" cy="19843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3110" y="24915830"/>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3110" y="24915830"/>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a16="http://schemas.microsoft.com/office/drawing/2014/main" xmlns=""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a16="http://schemas.microsoft.com/office/drawing/2014/main" xmlns=""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a16="http://schemas.microsoft.com/office/drawing/2014/main" xmlns=""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a16="http://schemas.microsoft.com/office/drawing/2014/main" xmlns=""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a16="http://schemas.microsoft.com/office/drawing/2014/main" xmlns=""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a16="http://schemas.microsoft.com/office/drawing/2014/main" xmlns=""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a16="http://schemas.microsoft.com/office/drawing/2014/main" xmlns=""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a16="http://schemas.microsoft.com/office/drawing/2014/main" xmlns=""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a16="http://schemas.microsoft.com/office/drawing/2014/main" xmlns=""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a16="http://schemas.microsoft.com/office/drawing/2014/main" xmlns=""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a16="http://schemas.microsoft.com/office/drawing/2014/main" xmlns=""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a16="http://schemas.microsoft.com/office/drawing/2014/main" xmlns=""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a16="http://schemas.microsoft.com/office/drawing/2014/main" xmlns=""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a16="http://schemas.microsoft.com/office/drawing/2014/main" xmlns=""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a16="http://schemas.microsoft.com/office/drawing/2014/main" xmlns=""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B193"/>
  <sheetViews>
    <sheetView showGridLines="0" view="pageBreakPreview" topLeftCell="L28" zoomScale="80" zoomScaleNormal="25" zoomScaleSheetLayoutView="80" zoomScalePageLayoutView="10" workbookViewId="0">
      <selection activeCell="K70" sqref="K70:K72"/>
    </sheetView>
  </sheetViews>
  <sheetFormatPr baseColWidth="10" defaultColWidth="15.7109375" defaultRowHeight="15" x14ac:dyDescent="0.25"/>
  <cols>
    <col min="1"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772" t="s">
        <v>240</v>
      </c>
      <c r="C2" s="773"/>
      <c r="D2" s="773"/>
      <c r="E2" s="773"/>
      <c r="F2" s="773"/>
      <c r="G2" s="773"/>
      <c r="H2" s="773"/>
      <c r="I2" s="773"/>
      <c r="J2" s="774"/>
      <c r="K2" s="6"/>
      <c r="L2" s="6"/>
      <c r="M2" s="6"/>
      <c r="AP2" s="6"/>
      <c r="AQ2" s="32"/>
      <c r="AR2" s="6"/>
      <c r="AS2" s="6"/>
      <c r="AT2" s="6"/>
      <c r="AU2" s="6"/>
      <c r="AV2" s="6"/>
      <c r="AW2" s="6"/>
      <c r="AX2" s="6"/>
      <c r="AY2" s="6"/>
      <c r="AZ2" s="6"/>
    </row>
    <row r="3" spans="2:80" ht="30" customHeight="1" thickBot="1" x14ac:dyDescent="0.3">
      <c r="B3" s="775"/>
      <c r="C3" s="776"/>
      <c r="D3" s="776"/>
      <c r="E3" s="776"/>
      <c r="F3" s="776"/>
      <c r="G3" s="776"/>
      <c r="H3" s="776"/>
      <c r="I3" s="776"/>
      <c r="J3" s="777"/>
      <c r="K3" s="6"/>
      <c r="L3" s="6"/>
      <c r="M3" s="6"/>
      <c r="AQ3" s="6"/>
      <c r="AR3" s="6"/>
      <c r="AS3" s="6"/>
      <c r="AT3" s="6"/>
      <c r="AU3" s="6"/>
      <c r="AV3" s="6"/>
      <c r="AW3" s="6"/>
      <c r="AX3" s="6"/>
      <c r="AY3" s="6"/>
      <c r="AZ3" s="6"/>
    </row>
    <row r="4" spans="2:80" ht="30" customHeight="1" x14ac:dyDescent="0.25">
      <c r="B4" s="778" t="s">
        <v>4</v>
      </c>
      <c r="C4" s="780" t="s">
        <v>25</v>
      </c>
      <c r="D4" s="780" t="s">
        <v>71</v>
      </c>
      <c r="E4" s="780" t="s">
        <v>26</v>
      </c>
      <c r="F4" s="780" t="s">
        <v>27</v>
      </c>
      <c r="G4" s="780" t="s">
        <v>72</v>
      </c>
      <c r="H4" s="780" t="s">
        <v>14</v>
      </c>
      <c r="I4" s="780" t="s">
        <v>187</v>
      </c>
      <c r="J4" s="782" t="s">
        <v>23</v>
      </c>
      <c r="K4" s="6"/>
      <c r="L4" s="6"/>
      <c r="M4" s="6"/>
      <c r="AQ4" s="6"/>
      <c r="AR4" s="6"/>
      <c r="AS4" s="6"/>
      <c r="AT4" s="6"/>
      <c r="AU4" s="6"/>
      <c r="AV4" s="6"/>
      <c r="AW4" s="6"/>
      <c r="AX4" s="6"/>
      <c r="AY4" s="6"/>
      <c r="AZ4" s="6"/>
    </row>
    <row r="5" spans="2:80" ht="30" customHeight="1" thickBot="1" x14ac:dyDescent="0.3">
      <c r="B5" s="779"/>
      <c r="C5" s="781"/>
      <c r="D5" s="781"/>
      <c r="E5" s="781"/>
      <c r="F5" s="781"/>
      <c r="G5" s="781"/>
      <c r="H5" s="781"/>
      <c r="I5" s="781"/>
      <c r="J5" s="783"/>
      <c r="K5" s="6"/>
      <c r="L5" s="6"/>
      <c r="M5" s="6"/>
      <c r="AS5" s="6"/>
      <c r="AT5" s="6"/>
      <c r="AU5" s="6"/>
      <c r="AV5" s="6"/>
      <c r="AW5" s="6"/>
      <c r="AX5" s="6"/>
      <c r="AY5" s="6"/>
      <c r="AZ5" s="6"/>
    </row>
    <row r="6" spans="2:80" ht="30" customHeight="1" x14ac:dyDescent="0.25">
      <c r="B6" s="332"/>
      <c r="C6" s="333"/>
      <c r="D6" s="333"/>
      <c r="E6" s="333"/>
      <c r="F6" s="333"/>
      <c r="G6" s="333"/>
      <c r="H6" s="333"/>
      <c r="I6" s="333"/>
      <c r="J6" s="334"/>
      <c r="M6" s="6"/>
      <c r="N6" s="762" t="s">
        <v>262</v>
      </c>
      <c r="O6" s="763"/>
      <c r="P6" s="763"/>
      <c r="Q6" s="763"/>
      <c r="R6" s="763"/>
      <c r="S6" s="763"/>
      <c r="T6" s="763"/>
      <c r="U6" s="763"/>
      <c r="V6" s="763"/>
      <c r="W6" s="763"/>
      <c r="X6" s="763"/>
      <c r="Y6" s="763"/>
      <c r="Z6" s="763"/>
      <c r="AA6" s="764"/>
      <c r="AS6" s="6"/>
      <c r="AT6" s="6"/>
      <c r="AU6" s="6"/>
      <c r="AV6" s="6"/>
      <c r="AW6" s="6"/>
      <c r="AX6" s="10"/>
      <c r="AY6" s="6"/>
      <c r="AZ6" s="6"/>
    </row>
    <row r="7" spans="2:80" ht="30" customHeight="1" thickBot="1" x14ac:dyDescent="0.3">
      <c r="B7" s="55" t="s">
        <v>246</v>
      </c>
      <c r="C7" s="19"/>
      <c r="D7" s="20"/>
      <c r="E7" s="19"/>
      <c r="F7" s="21"/>
      <c r="G7" s="238"/>
      <c r="H7" s="20"/>
      <c r="I7" s="19"/>
      <c r="J7" s="22"/>
      <c r="M7" s="6"/>
      <c r="N7" s="765"/>
      <c r="O7" s="766"/>
      <c r="P7" s="766"/>
      <c r="Q7" s="766"/>
      <c r="R7" s="766"/>
      <c r="S7" s="766"/>
      <c r="T7" s="766"/>
      <c r="U7" s="766"/>
      <c r="V7" s="766"/>
      <c r="W7" s="766"/>
      <c r="X7" s="766"/>
      <c r="Y7" s="766"/>
      <c r="Z7" s="766"/>
      <c r="AA7" s="767"/>
      <c r="AS7" s="6"/>
      <c r="AT7" s="6"/>
      <c r="AU7" s="6"/>
      <c r="AV7" s="6"/>
      <c r="AW7" s="6"/>
      <c r="AX7" s="10"/>
      <c r="AY7" s="6"/>
      <c r="AZ7" s="6"/>
    </row>
    <row r="8" spans="2:80" s="33" customFormat="1" ht="30" customHeight="1" x14ac:dyDescent="0.25">
      <c r="B8" s="55" t="s">
        <v>247</v>
      </c>
      <c r="C8" s="19" t="s">
        <v>263</v>
      </c>
      <c r="D8" s="20">
        <v>43200</v>
      </c>
      <c r="E8" s="19"/>
      <c r="F8" s="21"/>
      <c r="G8" s="335" t="s">
        <v>281</v>
      </c>
      <c r="H8" s="20"/>
      <c r="I8" s="19" t="s">
        <v>271</v>
      </c>
      <c r="J8" s="8"/>
      <c r="M8" s="32"/>
      <c r="N8" s="758" t="s">
        <v>185</v>
      </c>
      <c r="O8" s="768" t="s">
        <v>30</v>
      </c>
      <c r="P8" s="768" t="s">
        <v>18</v>
      </c>
      <c r="Q8" s="768" t="s">
        <v>31</v>
      </c>
      <c r="R8" s="768" t="s">
        <v>32</v>
      </c>
      <c r="S8" s="768" t="s">
        <v>23</v>
      </c>
      <c r="T8" s="770" t="s">
        <v>14</v>
      </c>
      <c r="U8" s="770" t="s">
        <v>120</v>
      </c>
      <c r="V8" s="768" t="s">
        <v>121</v>
      </c>
      <c r="W8" s="770" t="s">
        <v>122</v>
      </c>
      <c r="X8" s="770" t="s">
        <v>234</v>
      </c>
      <c r="Y8" s="770" t="s">
        <v>235</v>
      </c>
      <c r="Z8" s="770" t="s">
        <v>236</v>
      </c>
      <c r="AA8" s="731" t="s">
        <v>166</v>
      </c>
      <c r="AB8" s="7"/>
      <c r="AS8" s="32"/>
      <c r="AT8" s="32"/>
      <c r="AU8" s="32"/>
      <c r="AV8" s="32"/>
      <c r="AW8" s="32"/>
      <c r="AX8" s="27"/>
      <c r="AY8" s="32"/>
      <c r="AZ8" s="32"/>
      <c r="CA8" s="7"/>
      <c r="CB8" s="7"/>
    </row>
    <row r="9" spans="2:80" s="33" customFormat="1" ht="30" customHeight="1" thickBot="1" x14ac:dyDescent="0.3">
      <c r="B9" s="55" t="s">
        <v>248</v>
      </c>
      <c r="C9" s="19" t="s">
        <v>263</v>
      </c>
      <c r="D9" s="20">
        <v>43200</v>
      </c>
      <c r="E9" s="19"/>
      <c r="F9" s="21"/>
      <c r="G9" s="335" t="s">
        <v>281</v>
      </c>
      <c r="H9" s="20"/>
      <c r="I9" s="19" t="s">
        <v>271</v>
      </c>
      <c r="J9" s="8"/>
      <c r="M9" s="32"/>
      <c r="N9" s="759"/>
      <c r="O9" s="769"/>
      <c r="P9" s="769"/>
      <c r="Q9" s="769"/>
      <c r="R9" s="769"/>
      <c r="S9" s="769"/>
      <c r="T9" s="771"/>
      <c r="U9" s="771"/>
      <c r="V9" s="769"/>
      <c r="W9" s="771"/>
      <c r="X9" s="771"/>
      <c r="Y9" s="771"/>
      <c r="Z9" s="771"/>
      <c r="AA9" s="732"/>
      <c r="AB9" s="7"/>
      <c r="AS9" s="32"/>
      <c r="AT9" s="32"/>
      <c r="AU9" s="32"/>
      <c r="AV9" s="32"/>
      <c r="AW9" s="32"/>
      <c r="AX9" s="27"/>
      <c r="AY9" s="32"/>
      <c r="AZ9" s="32"/>
      <c r="CA9" s="7"/>
      <c r="CB9" s="7"/>
    </row>
    <row r="10" spans="2:80" s="33" customFormat="1" ht="30" customHeight="1" thickBot="1" x14ac:dyDescent="0.3">
      <c r="B10" s="55" t="s">
        <v>249</v>
      </c>
      <c r="C10" s="19" t="s">
        <v>263</v>
      </c>
      <c r="D10" s="20">
        <v>43200</v>
      </c>
      <c r="E10" s="19"/>
      <c r="F10" s="21"/>
      <c r="G10" s="335" t="s">
        <v>281</v>
      </c>
      <c r="H10" s="20"/>
      <c r="I10" s="19" t="s">
        <v>271</v>
      </c>
      <c r="J10" s="8"/>
      <c r="M10" s="32"/>
      <c r="N10" s="58"/>
      <c r="O10" s="6"/>
      <c r="P10" s="6"/>
      <c r="Q10" s="6"/>
      <c r="R10" s="6"/>
      <c r="S10" s="6"/>
      <c r="T10" s="6"/>
      <c r="U10" s="6"/>
      <c r="V10" s="6"/>
      <c r="W10" s="6"/>
      <c r="X10" s="6"/>
      <c r="Y10" s="6"/>
      <c r="Z10" s="6"/>
      <c r="AA10" s="59"/>
      <c r="AB10" s="7"/>
      <c r="AS10" s="32"/>
      <c r="AT10" s="32"/>
      <c r="AU10" s="32"/>
      <c r="AV10" s="32"/>
      <c r="AW10" s="32"/>
      <c r="AX10" s="27"/>
      <c r="AY10" s="32"/>
      <c r="AZ10" s="32"/>
      <c r="CA10" s="7"/>
      <c r="CB10" s="7"/>
    </row>
    <row r="11" spans="2:80" s="33" customFormat="1" ht="30" customHeight="1" x14ac:dyDescent="0.25">
      <c r="B11" s="55" t="s">
        <v>250</v>
      </c>
      <c r="C11" s="19" t="s">
        <v>263</v>
      </c>
      <c r="D11" s="20">
        <v>43200</v>
      </c>
      <c r="E11" s="19"/>
      <c r="F11" s="21"/>
      <c r="G11" s="335" t="s">
        <v>281</v>
      </c>
      <c r="H11" s="20"/>
      <c r="I11" s="19" t="s">
        <v>271</v>
      </c>
      <c r="J11" s="8"/>
      <c r="M11" s="32"/>
      <c r="N11" s="306" t="s">
        <v>145</v>
      </c>
      <c r="O11" s="307" t="s">
        <v>127</v>
      </c>
      <c r="P11" s="307" t="s">
        <v>93</v>
      </c>
      <c r="Q11" s="307">
        <v>27129360</v>
      </c>
      <c r="R11" s="307" t="s">
        <v>97</v>
      </c>
      <c r="S11" s="307">
        <v>1230</v>
      </c>
      <c r="T11" s="308">
        <v>42683</v>
      </c>
      <c r="U11" s="307">
        <v>1</v>
      </c>
      <c r="V11" s="307">
        <v>6.0000000000000001E-3</v>
      </c>
      <c r="W11" s="310">
        <v>0.01</v>
      </c>
      <c r="X11" s="307">
        <v>8000</v>
      </c>
      <c r="Y11" s="307">
        <v>30</v>
      </c>
      <c r="Z11" s="307">
        <f>(0.34848*((752.597+755.909)/2)-0.009024*((44.5+51.2)/2)*EXP(0.0612*((19.7+20.8)/2)))/(273.15+((19.7+20.8)/2))</f>
        <v>0.89076687525312348</v>
      </c>
      <c r="AA11" s="309" t="s">
        <v>175</v>
      </c>
      <c r="AB11" s="7"/>
      <c r="AS11" s="32"/>
      <c r="AT11" s="32"/>
      <c r="AU11" s="32"/>
      <c r="AV11" s="32"/>
      <c r="AW11" s="32"/>
      <c r="AX11" s="27"/>
      <c r="AY11" s="32"/>
      <c r="AZ11" s="32"/>
      <c r="CA11" s="7"/>
      <c r="CB11" s="7"/>
    </row>
    <row r="12" spans="2:80" s="33" customFormat="1" ht="30" customHeight="1" x14ac:dyDescent="0.25">
      <c r="B12" s="46" t="s">
        <v>251</v>
      </c>
      <c r="C12" s="19" t="s">
        <v>263</v>
      </c>
      <c r="D12" s="20">
        <v>43200</v>
      </c>
      <c r="E12" s="19"/>
      <c r="F12" s="21"/>
      <c r="G12" s="335" t="s">
        <v>281</v>
      </c>
      <c r="H12" s="20"/>
      <c r="I12" s="19" t="s">
        <v>271</v>
      </c>
      <c r="J12" s="8"/>
      <c r="M12" s="32"/>
      <c r="N12" s="185" t="s">
        <v>146</v>
      </c>
      <c r="O12" s="1" t="s">
        <v>127</v>
      </c>
      <c r="P12" s="1" t="s">
        <v>93</v>
      </c>
      <c r="Q12" s="1">
        <v>27129360</v>
      </c>
      <c r="R12" s="1" t="s">
        <v>98</v>
      </c>
      <c r="S12" s="1">
        <v>1230</v>
      </c>
      <c r="T12" s="186">
        <v>42683</v>
      </c>
      <c r="U12" s="1">
        <v>2</v>
      </c>
      <c r="V12" s="1">
        <v>6.0000000000000001E-3</v>
      </c>
      <c r="W12" s="1">
        <v>1.2E-2</v>
      </c>
      <c r="X12" s="1">
        <v>8000</v>
      </c>
      <c r="Y12" s="1">
        <v>30</v>
      </c>
      <c r="Z12" s="1">
        <f t="shared" ref="Z12:Z27" si="0">(0.34848*((752.597+755.909)/2)-0.009024*((44.5+51.2)/2)*EXP(0.0612*((19.7+20.8)/2)))/(273.15+((19.7+20.8)/2))</f>
        <v>0.89076687525312348</v>
      </c>
      <c r="AA12" s="12" t="s">
        <v>175</v>
      </c>
      <c r="AB12" s="7"/>
      <c r="AS12" s="32"/>
      <c r="AT12" s="32"/>
      <c r="AU12" s="32"/>
      <c r="AV12" s="32"/>
      <c r="AW12" s="32"/>
      <c r="AX12" s="27"/>
      <c r="AY12" s="32"/>
      <c r="AZ12" s="32"/>
      <c r="CA12" s="7"/>
      <c r="CB12" s="7"/>
    </row>
    <row r="13" spans="2:80" ht="30" customHeight="1" x14ac:dyDescent="0.25">
      <c r="B13" s="47" t="s">
        <v>252</v>
      </c>
      <c r="C13" s="19" t="s">
        <v>263</v>
      </c>
      <c r="D13" s="20">
        <v>43200</v>
      </c>
      <c r="E13" s="19"/>
      <c r="F13" s="21"/>
      <c r="G13" s="335" t="s">
        <v>281</v>
      </c>
      <c r="H13" s="20"/>
      <c r="I13" s="19" t="s">
        <v>271</v>
      </c>
      <c r="J13" s="45"/>
      <c r="M13" s="6"/>
      <c r="N13" s="185" t="s">
        <v>147</v>
      </c>
      <c r="O13" s="1" t="s">
        <v>127</v>
      </c>
      <c r="P13" s="1" t="s">
        <v>93</v>
      </c>
      <c r="Q13" s="1">
        <v>27129360</v>
      </c>
      <c r="R13" s="1" t="s">
        <v>99</v>
      </c>
      <c r="S13" s="1">
        <v>1230</v>
      </c>
      <c r="T13" s="186">
        <v>42683</v>
      </c>
      <c r="U13" s="1">
        <v>2</v>
      </c>
      <c r="V13" s="1">
        <v>1.2999999999999999E-2</v>
      </c>
      <c r="W13" s="1">
        <v>1.2E-2</v>
      </c>
      <c r="X13" s="1">
        <v>8000</v>
      </c>
      <c r="Y13" s="1">
        <v>30</v>
      </c>
      <c r="Z13" s="1">
        <f t="shared" si="0"/>
        <v>0.89076687525312348</v>
      </c>
      <c r="AA13" s="12" t="s">
        <v>175</v>
      </c>
      <c r="AS13" s="27"/>
      <c r="AT13" s="27"/>
      <c r="AU13" s="27"/>
      <c r="AV13" s="27"/>
      <c r="AW13" s="27"/>
      <c r="AX13" s="10"/>
      <c r="AY13" s="6"/>
      <c r="AZ13" s="6"/>
    </row>
    <row r="14" spans="2:80" ht="30" customHeight="1" x14ac:dyDescent="0.25">
      <c r="B14" s="46" t="s">
        <v>253</v>
      </c>
      <c r="C14" s="19" t="s">
        <v>263</v>
      </c>
      <c r="D14" s="20">
        <v>43200</v>
      </c>
      <c r="E14" s="19"/>
      <c r="F14" s="21"/>
      <c r="G14" s="335" t="s">
        <v>281</v>
      </c>
      <c r="H14" s="20"/>
      <c r="I14" s="19" t="s">
        <v>271</v>
      </c>
      <c r="J14" s="45"/>
      <c r="M14" s="6"/>
      <c r="N14" s="185" t="s">
        <v>148</v>
      </c>
      <c r="O14" s="1" t="s">
        <v>127</v>
      </c>
      <c r="P14" s="1" t="s">
        <v>93</v>
      </c>
      <c r="Q14" s="1">
        <v>27129360</v>
      </c>
      <c r="R14" s="1" t="s">
        <v>100</v>
      </c>
      <c r="S14" s="1">
        <v>1230</v>
      </c>
      <c r="T14" s="186">
        <v>42683</v>
      </c>
      <c r="U14" s="1">
        <v>5</v>
      </c>
      <c r="V14" s="187">
        <v>-2E-3</v>
      </c>
      <c r="W14" s="1">
        <v>1.6E-2</v>
      </c>
      <c r="X14" s="1">
        <v>8000</v>
      </c>
      <c r="Y14" s="1">
        <v>30</v>
      </c>
      <c r="Z14" s="1">
        <f t="shared" si="0"/>
        <v>0.89076687525312348</v>
      </c>
      <c r="AA14" s="12" t="s">
        <v>175</v>
      </c>
      <c r="AS14" s="10"/>
      <c r="AT14" s="10"/>
      <c r="AU14" s="10"/>
      <c r="AV14" s="10"/>
      <c r="AW14" s="10"/>
      <c r="AX14" s="10"/>
      <c r="AY14" s="6"/>
      <c r="AZ14" s="6"/>
    </row>
    <row r="15" spans="2:80" ht="30" customHeight="1" x14ac:dyDescent="0.25">
      <c r="B15" s="46" t="s">
        <v>254</v>
      </c>
      <c r="C15" s="19" t="s">
        <v>263</v>
      </c>
      <c r="D15" s="20">
        <v>43200</v>
      </c>
      <c r="E15" s="19"/>
      <c r="F15" s="21"/>
      <c r="G15" s="335" t="s">
        <v>281</v>
      </c>
      <c r="H15" s="20">
        <v>43207</v>
      </c>
      <c r="I15" s="19" t="s">
        <v>271</v>
      </c>
      <c r="J15" s="45"/>
      <c r="M15" s="6"/>
      <c r="N15" s="185" t="s">
        <v>149</v>
      </c>
      <c r="O15" s="1" t="s">
        <v>127</v>
      </c>
      <c r="P15" s="1" t="s">
        <v>93</v>
      </c>
      <c r="Q15" s="1">
        <v>27129360</v>
      </c>
      <c r="R15" s="1" t="s">
        <v>101</v>
      </c>
      <c r="S15" s="1">
        <v>1230</v>
      </c>
      <c r="T15" s="186">
        <v>42683</v>
      </c>
      <c r="U15" s="1">
        <v>10</v>
      </c>
      <c r="V15" s="1">
        <v>4.0000000000000001E-3</v>
      </c>
      <c r="W15" s="1">
        <v>0.02</v>
      </c>
      <c r="X15" s="1">
        <v>8000</v>
      </c>
      <c r="Y15" s="1">
        <v>30</v>
      </c>
      <c r="Z15" s="1">
        <f t="shared" si="0"/>
        <v>0.89076687525312348</v>
      </c>
      <c r="AA15" s="12" t="s">
        <v>175</v>
      </c>
      <c r="AS15" s="10"/>
      <c r="AT15" s="10"/>
      <c r="AU15" s="10"/>
      <c r="AV15" s="10"/>
      <c r="AW15" s="10"/>
      <c r="AX15" s="10"/>
      <c r="AY15" s="6"/>
      <c r="AZ15" s="6"/>
    </row>
    <row r="16" spans="2:80" ht="30" customHeight="1" x14ac:dyDescent="0.25">
      <c r="B16" s="46" t="s">
        <v>255</v>
      </c>
      <c r="C16" s="19" t="s">
        <v>263</v>
      </c>
      <c r="D16" s="20">
        <v>43200</v>
      </c>
      <c r="E16" s="19"/>
      <c r="F16" s="21"/>
      <c r="G16" s="335" t="s">
        <v>281</v>
      </c>
      <c r="H16" s="20">
        <v>43208</v>
      </c>
      <c r="I16" s="19" t="s">
        <v>271</v>
      </c>
      <c r="J16" s="45"/>
      <c r="M16" s="6"/>
      <c r="N16" s="185" t="s">
        <v>150</v>
      </c>
      <c r="O16" s="1" t="s">
        <v>127</v>
      </c>
      <c r="P16" s="1" t="s">
        <v>93</v>
      </c>
      <c r="Q16" s="1">
        <v>27129360</v>
      </c>
      <c r="R16" s="1" t="s">
        <v>102</v>
      </c>
      <c r="S16" s="1">
        <v>1230</v>
      </c>
      <c r="T16" s="186">
        <v>42683</v>
      </c>
      <c r="U16" s="1">
        <v>20</v>
      </c>
      <c r="V16" s="1">
        <v>2.7E-2</v>
      </c>
      <c r="W16" s="1">
        <v>2.5000000000000001E-2</v>
      </c>
      <c r="X16" s="1">
        <v>8000</v>
      </c>
      <c r="Y16" s="1">
        <v>30</v>
      </c>
      <c r="Z16" s="1">
        <f t="shared" si="0"/>
        <v>0.89076687525312348</v>
      </c>
      <c r="AA16" s="12" t="s">
        <v>175</v>
      </c>
      <c r="AS16" s="10"/>
      <c r="AT16" s="10"/>
      <c r="AU16" s="10"/>
      <c r="AV16" s="10"/>
      <c r="AW16" s="10"/>
      <c r="AX16" s="10"/>
      <c r="AY16" s="6"/>
      <c r="AZ16" s="6"/>
    </row>
    <row r="17" spans="1:52" ht="30" customHeight="1" x14ac:dyDescent="0.25">
      <c r="B17" s="47" t="s">
        <v>256</v>
      </c>
      <c r="C17" s="19" t="s">
        <v>263</v>
      </c>
      <c r="D17" s="20">
        <v>43200</v>
      </c>
      <c r="E17" s="19"/>
      <c r="F17" s="21"/>
      <c r="G17" s="335" t="s">
        <v>281</v>
      </c>
      <c r="H17" s="20">
        <v>43210</v>
      </c>
      <c r="I17" s="19" t="s">
        <v>271</v>
      </c>
      <c r="J17" s="45"/>
      <c r="M17" s="6"/>
      <c r="N17" s="185" t="s">
        <v>151</v>
      </c>
      <c r="O17" s="1" t="s">
        <v>127</v>
      </c>
      <c r="P17" s="1" t="s">
        <v>93</v>
      </c>
      <c r="Q17" s="1">
        <v>27129360</v>
      </c>
      <c r="R17" s="1" t="s">
        <v>103</v>
      </c>
      <c r="S17" s="1">
        <v>1230</v>
      </c>
      <c r="T17" s="186">
        <v>42683</v>
      </c>
      <c r="U17" s="1">
        <v>20</v>
      </c>
      <c r="V17" s="1">
        <v>7.0000000000000001E-3</v>
      </c>
      <c r="W17" s="1">
        <v>2.5000000000000001E-2</v>
      </c>
      <c r="X17" s="1">
        <v>8000</v>
      </c>
      <c r="Y17" s="1">
        <v>30</v>
      </c>
      <c r="Z17" s="1">
        <f t="shared" si="0"/>
        <v>0.89076687525312348</v>
      </c>
      <c r="AA17" s="12" t="s">
        <v>175</v>
      </c>
      <c r="AS17" s="10"/>
      <c r="AT17" s="10"/>
      <c r="AU17" s="10"/>
      <c r="AV17" s="10"/>
      <c r="AW17" s="10"/>
      <c r="AX17" s="10"/>
      <c r="AY17" s="6"/>
      <c r="AZ17" s="6"/>
    </row>
    <row r="18" spans="1:52" ht="30" customHeight="1" x14ac:dyDescent="0.25">
      <c r="B18" s="46" t="s">
        <v>257</v>
      </c>
      <c r="C18" s="19" t="s">
        <v>263</v>
      </c>
      <c r="D18" s="20">
        <v>43200</v>
      </c>
      <c r="E18" s="19"/>
      <c r="F18" s="21"/>
      <c r="G18" s="335" t="s">
        <v>281</v>
      </c>
      <c r="H18" s="20">
        <v>43208</v>
      </c>
      <c r="I18" s="19" t="s">
        <v>271</v>
      </c>
      <c r="J18" s="45"/>
      <c r="M18" s="6"/>
      <c r="N18" s="185" t="s">
        <v>152</v>
      </c>
      <c r="O18" s="1" t="s">
        <v>127</v>
      </c>
      <c r="P18" s="1" t="s">
        <v>93</v>
      </c>
      <c r="Q18" s="1">
        <v>27129360</v>
      </c>
      <c r="R18" s="1" t="s">
        <v>104</v>
      </c>
      <c r="S18" s="1">
        <v>1230</v>
      </c>
      <c r="T18" s="186">
        <v>42683</v>
      </c>
      <c r="U18" s="1">
        <v>50</v>
      </c>
      <c r="V18" s="1">
        <v>0.03</v>
      </c>
      <c r="W18" s="1">
        <v>0.03</v>
      </c>
      <c r="X18" s="1">
        <v>8000</v>
      </c>
      <c r="Y18" s="1">
        <v>30</v>
      </c>
      <c r="Z18" s="1">
        <f t="shared" si="0"/>
        <v>0.89076687525312348</v>
      </c>
      <c r="AA18" s="12" t="s">
        <v>175</v>
      </c>
      <c r="AS18" s="10"/>
      <c r="AT18" s="10"/>
      <c r="AU18" s="10"/>
      <c r="AV18" s="10"/>
      <c r="AW18" s="10"/>
      <c r="AX18" s="10"/>
      <c r="AY18" s="6"/>
      <c r="AZ18" s="6"/>
    </row>
    <row r="19" spans="1:52" ht="30" customHeight="1" x14ac:dyDescent="0.25">
      <c r="B19" s="48" t="s">
        <v>181</v>
      </c>
      <c r="C19" s="19" t="s">
        <v>263</v>
      </c>
      <c r="D19" s="20">
        <v>43200</v>
      </c>
      <c r="E19" s="19"/>
      <c r="F19" s="21"/>
      <c r="G19" s="335" t="s">
        <v>281</v>
      </c>
      <c r="H19" s="20">
        <v>43209</v>
      </c>
      <c r="I19" s="19" t="s">
        <v>271</v>
      </c>
      <c r="J19" s="45"/>
      <c r="M19" s="6"/>
      <c r="N19" s="185" t="s">
        <v>153</v>
      </c>
      <c r="O19" s="1" t="s">
        <v>127</v>
      </c>
      <c r="P19" s="1" t="s">
        <v>93</v>
      </c>
      <c r="Q19" s="1">
        <v>27129360</v>
      </c>
      <c r="R19" s="1" t="s">
        <v>105</v>
      </c>
      <c r="S19" s="1">
        <v>1230</v>
      </c>
      <c r="T19" s="186">
        <v>42683</v>
      </c>
      <c r="U19" s="1">
        <v>100</v>
      </c>
      <c r="V19" s="1">
        <v>0.06</v>
      </c>
      <c r="W19" s="1">
        <v>0.05</v>
      </c>
      <c r="X19" s="1">
        <v>8000</v>
      </c>
      <c r="Y19" s="1">
        <v>30</v>
      </c>
      <c r="Z19" s="1">
        <f t="shared" si="0"/>
        <v>0.89076687525312348</v>
      </c>
      <c r="AA19" s="12" t="s">
        <v>175</v>
      </c>
      <c r="AS19" s="6"/>
      <c r="AT19" s="6"/>
      <c r="AU19" s="6"/>
      <c r="AV19" s="6"/>
      <c r="AW19" s="6"/>
      <c r="AX19" s="6"/>
      <c r="AY19" s="6"/>
      <c r="AZ19" s="6"/>
    </row>
    <row r="20" spans="1:52" ht="30" customHeight="1" x14ac:dyDescent="0.25">
      <c r="B20" s="49" t="s">
        <v>182</v>
      </c>
      <c r="C20" s="19" t="s">
        <v>263</v>
      </c>
      <c r="D20" s="20">
        <v>43200</v>
      </c>
      <c r="E20" s="19"/>
      <c r="F20" s="21"/>
      <c r="G20" s="335" t="s">
        <v>281</v>
      </c>
      <c r="H20" s="20">
        <v>43208</v>
      </c>
      <c r="I20" s="19" t="s">
        <v>271</v>
      </c>
      <c r="J20" s="45"/>
      <c r="M20" s="6"/>
      <c r="N20" s="185" t="s">
        <v>154</v>
      </c>
      <c r="O20" s="1" t="s">
        <v>127</v>
      </c>
      <c r="P20" s="1" t="s">
        <v>93</v>
      </c>
      <c r="Q20" s="1">
        <v>27129360</v>
      </c>
      <c r="R20" s="1" t="s">
        <v>106</v>
      </c>
      <c r="S20" s="1">
        <v>1230</v>
      </c>
      <c r="T20" s="186">
        <v>42683</v>
      </c>
      <c r="U20" s="1">
        <v>200</v>
      </c>
      <c r="V20" s="1">
        <v>-0.06</v>
      </c>
      <c r="W20" s="1">
        <v>0.1</v>
      </c>
      <c r="X20" s="1">
        <v>8000</v>
      </c>
      <c r="Y20" s="1">
        <v>30</v>
      </c>
      <c r="Z20" s="1">
        <f t="shared" si="0"/>
        <v>0.89076687525312348</v>
      </c>
      <c r="AA20" s="12" t="s">
        <v>175</v>
      </c>
      <c r="AS20" s="6"/>
      <c r="AT20" s="6"/>
      <c r="AU20" s="6"/>
      <c r="AV20" s="6"/>
      <c r="AW20" s="6"/>
      <c r="AX20" s="6"/>
      <c r="AY20" s="6"/>
      <c r="AZ20" s="6"/>
    </row>
    <row r="21" spans="1:52" ht="30" customHeight="1" x14ac:dyDescent="0.25">
      <c r="B21" s="50" t="s">
        <v>258</v>
      </c>
      <c r="C21" s="19" t="s">
        <v>263</v>
      </c>
      <c r="D21" s="20">
        <v>43200</v>
      </c>
      <c r="E21" s="19"/>
      <c r="F21" s="21"/>
      <c r="G21" s="335" t="s">
        <v>281</v>
      </c>
      <c r="H21" s="20">
        <v>43209</v>
      </c>
      <c r="I21" s="19" t="s">
        <v>271</v>
      </c>
      <c r="J21" s="45"/>
      <c r="M21" s="27"/>
      <c r="N21" s="185" t="s">
        <v>155</v>
      </c>
      <c r="O21" s="1" t="s">
        <v>127</v>
      </c>
      <c r="P21" s="1" t="s">
        <v>93</v>
      </c>
      <c r="Q21" s="1">
        <v>27129360</v>
      </c>
      <c r="R21" s="1" t="s">
        <v>107</v>
      </c>
      <c r="S21" s="1">
        <v>1230</v>
      </c>
      <c r="T21" s="186">
        <v>42683</v>
      </c>
      <c r="U21" s="1">
        <v>200</v>
      </c>
      <c r="V21" s="1">
        <v>0.16</v>
      </c>
      <c r="W21" s="1">
        <v>0.1</v>
      </c>
      <c r="X21" s="1">
        <v>8000</v>
      </c>
      <c r="Y21" s="1">
        <v>30</v>
      </c>
      <c r="Z21" s="1">
        <f t="shared" si="0"/>
        <v>0.89076687525312348</v>
      </c>
      <c r="AA21" s="12" t="s">
        <v>175</v>
      </c>
      <c r="AS21" s="6"/>
      <c r="AT21" s="6"/>
      <c r="AU21" s="6"/>
      <c r="AV21" s="6"/>
      <c r="AW21" s="6"/>
      <c r="AX21" s="6"/>
      <c r="AY21" s="6"/>
      <c r="AZ21" s="6"/>
    </row>
    <row r="22" spans="1:52" ht="30" customHeight="1" x14ac:dyDescent="0.25">
      <c r="B22" s="51" t="s">
        <v>183</v>
      </c>
      <c r="C22" s="19" t="s">
        <v>263</v>
      </c>
      <c r="D22" s="20">
        <v>43200</v>
      </c>
      <c r="E22" s="19"/>
      <c r="F22" s="21"/>
      <c r="G22" s="335" t="s">
        <v>281</v>
      </c>
      <c r="H22" s="23">
        <v>43213</v>
      </c>
      <c r="I22" s="19" t="s">
        <v>271</v>
      </c>
      <c r="J22" s="45"/>
      <c r="M22" s="27"/>
      <c r="N22" s="185" t="s">
        <v>156</v>
      </c>
      <c r="O22" s="1" t="s">
        <v>127</v>
      </c>
      <c r="P22" s="1" t="s">
        <v>93</v>
      </c>
      <c r="Q22" s="1">
        <v>27129360</v>
      </c>
      <c r="R22" s="1" t="s">
        <v>108</v>
      </c>
      <c r="S22" s="1">
        <v>1230</v>
      </c>
      <c r="T22" s="186">
        <v>42683</v>
      </c>
      <c r="U22" s="1">
        <v>500</v>
      </c>
      <c r="V22" s="1">
        <v>0.35</v>
      </c>
      <c r="W22" s="1">
        <v>0.25</v>
      </c>
      <c r="X22" s="1">
        <v>8000</v>
      </c>
      <c r="Y22" s="1">
        <v>30</v>
      </c>
      <c r="Z22" s="1">
        <f t="shared" si="0"/>
        <v>0.89076687525312348</v>
      </c>
      <c r="AA22" s="12" t="s">
        <v>175</v>
      </c>
      <c r="AS22" s="6"/>
      <c r="AT22" s="6"/>
      <c r="AU22" s="6"/>
      <c r="AV22" s="6"/>
      <c r="AW22" s="6"/>
      <c r="AX22" s="6"/>
      <c r="AY22" s="6"/>
      <c r="AZ22" s="6"/>
    </row>
    <row r="23" spans="1:52" ht="30" customHeight="1" x14ac:dyDescent="0.25">
      <c r="B23" s="52" t="s">
        <v>184</v>
      </c>
      <c r="C23" s="19" t="s">
        <v>263</v>
      </c>
      <c r="D23" s="20">
        <v>43200</v>
      </c>
      <c r="E23" s="19"/>
      <c r="F23" s="21"/>
      <c r="G23" s="335" t="s">
        <v>281</v>
      </c>
      <c r="H23" s="23"/>
      <c r="I23" s="19" t="s">
        <v>271</v>
      </c>
      <c r="J23" s="45"/>
      <c r="M23" s="27"/>
      <c r="N23" s="185" t="s">
        <v>157</v>
      </c>
      <c r="O23" s="1" t="s">
        <v>127</v>
      </c>
      <c r="P23" s="1" t="s">
        <v>93</v>
      </c>
      <c r="Q23" s="1">
        <v>27129360</v>
      </c>
      <c r="R23" s="1" t="s">
        <v>109</v>
      </c>
      <c r="S23" s="1">
        <v>1230</v>
      </c>
      <c r="T23" s="186">
        <v>42683</v>
      </c>
      <c r="U23" s="1">
        <v>1000</v>
      </c>
      <c r="V23" s="1">
        <v>0.7</v>
      </c>
      <c r="W23" s="1">
        <v>0.5</v>
      </c>
      <c r="X23" s="1">
        <v>8000</v>
      </c>
      <c r="Y23" s="1">
        <v>30</v>
      </c>
      <c r="Z23" s="1">
        <f t="shared" si="0"/>
        <v>0.89076687525312348</v>
      </c>
      <c r="AA23" s="12" t="s">
        <v>175</v>
      </c>
      <c r="AS23" s="6"/>
      <c r="AT23" s="6"/>
      <c r="AU23" s="6"/>
      <c r="AV23" s="6"/>
      <c r="AW23" s="6"/>
      <c r="AX23" s="6"/>
      <c r="AY23" s="6"/>
      <c r="AZ23" s="6"/>
    </row>
    <row r="24" spans="1:52" ht="30" customHeight="1" x14ac:dyDescent="0.25">
      <c r="B24" s="53" t="s">
        <v>259</v>
      </c>
      <c r="C24" s="19" t="s">
        <v>263</v>
      </c>
      <c r="D24" s="20">
        <v>43200</v>
      </c>
      <c r="E24" s="19"/>
      <c r="F24" s="21"/>
      <c r="G24" s="335" t="s">
        <v>281</v>
      </c>
      <c r="H24" s="25"/>
      <c r="I24" s="24" t="s">
        <v>267</v>
      </c>
      <c r="J24" s="26"/>
      <c r="M24" s="27"/>
      <c r="N24" s="185" t="s">
        <v>158</v>
      </c>
      <c r="O24" s="1" t="s">
        <v>127</v>
      </c>
      <c r="P24" s="1" t="s">
        <v>93</v>
      </c>
      <c r="Q24" s="1">
        <v>27129360</v>
      </c>
      <c r="R24" s="1" t="s">
        <v>110</v>
      </c>
      <c r="S24" s="1">
        <v>1230</v>
      </c>
      <c r="T24" s="186">
        <v>42683</v>
      </c>
      <c r="U24" s="1">
        <v>2000</v>
      </c>
      <c r="V24" s="1">
        <v>1.2</v>
      </c>
      <c r="W24" s="188">
        <v>1</v>
      </c>
      <c r="X24" s="1">
        <v>8000</v>
      </c>
      <c r="Y24" s="1">
        <v>30</v>
      </c>
      <c r="Z24" s="1">
        <f t="shared" si="0"/>
        <v>0.89076687525312348</v>
      </c>
      <c r="AA24" s="12" t="s">
        <v>175</v>
      </c>
      <c r="AS24" s="6"/>
      <c r="AT24" s="6"/>
      <c r="AU24" s="6"/>
      <c r="AV24" s="6"/>
      <c r="AW24" s="6"/>
      <c r="AX24" s="6"/>
      <c r="AY24" s="6"/>
      <c r="AZ24" s="6"/>
    </row>
    <row r="25" spans="1:52" ht="30" customHeight="1" x14ac:dyDescent="0.25">
      <c r="B25" s="54" t="s">
        <v>260</v>
      </c>
      <c r="C25" s="19" t="s">
        <v>263</v>
      </c>
      <c r="D25" s="20">
        <v>43200</v>
      </c>
      <c r="E25" s="19"/>
      <c r="F25" s="21"/>
      <c r="G25" s="335" t="s">
        <v>281</v>
      </c>
      <c r="H25" s="23"/>
      <c r="I25" s="11" t="s">
        <v>268</v>
      </c>
      <c r="J25" s="45"/>
      <c r="M25" s="27"/>
      <c r="N25" s="189" t="s">
        <v>159</v>
      </c>
      <c r="O25" s="190" t="s">
        <v>127</v>
      </c>
      <c r="P25" s="190" t="s">
        <v>93</v>
      </c>
      <c r="Q25" s="190">
        <v>27129360</v>
      </c>
      <c r="R25" s="190" t="s">
        <v>111</v>
      </c>
      <c r="S25" s="190">
        <v>1230</v>
      </c>
      <c r="T25" s="191">
        <v>42683</v>
      </c>
      <c r="U25" s="190">
        <v>2000</v>
      </c>
      <c r="V25" s="190">
        <v>1.1000000000000001</v>
      </c>
      <c r="W25" s="192">
        <v>1</v>
      </c>
      <c r="X25" s="190">
        <v>8000</v>
      </c>
      <c r="Y25" s="190">
        <v>30</v>
      </c>
      <c r="Z25" s="190">
        <f t="shared" si="0"/>
        <v>0.89076687525312348</v>
      </c>
      <c r="AA25" s="193" t="s">
        <v>175</v>
      </c>
      <c r="AS25" s="6"/>
      <c r="AT25" s="6"/>
      <c r="AU25" s="6"/>
      <c r="AV25" s="6"/>
      <c r="AW25" s="6"/>
      <c r="AX25" s="6"/>
      <c r="AY25" s="6"/>
      <c r="AZ25" s="6"/>
    </row>
    <row r="26" spans="1:52" ht="30" customHeight="1" x14ac:dyDescent="0.25">
      <c r="B26" s="54" t="s">
        <v>261</v>
      </c>
      <c r="C26" s="19" t="s">
        <v>263</v>
      </c>
      <c r="D26" s="20"/>
      <c r="E26" s="19"/>
      <c r="F26" s="21"/>
      <c r="G26" s="335" t="s">
        <v>281</v>
      </c>
      <c r="H26" s="23"/>
      <c r="I26" s="1"/>
      <c r="J26" s="12"/>
      <c r="M26" s="10"/>
      <c r="N26" s="189" t="s">
        <v>160</v>
      </c>
      <c r="O26" s="190" t="s">
        <v>127</v>
      </c>
      <c r="P26" s="190" t="s">
        <v>93</v>
      </c>
      <c r="Q26" s="190">
        <v>27129360</v>
      </c>
      <c r="R26" s="190" t="s">
        <v>112</v>
      </c>
      <c r="S26" s="190">
        <v>1230</v>
      </c>
      <c r="T26" s="191">
        <v>42683</v>
      </c>
      <c r="U26" s="190">
        <v>5000</v>
      </c>
      <c r="V26" s="190">
        <v>3.7</v>
      </c>
      <c r="W26" s="190">
        <v>2.5</v>
      </c>
      <c r="X26" s="190">
        <v>8000</v>
      </c>
      <c r="Y26" s="190">
        <v>30</v>
      </c>
      <c r="Z26" s="190">
        <f t="shared" si="0"/>
        <v>0.89076687525312348</v>
      </c>
      <c r="AA26" s="193" t="s">
        <v>175</v>
      </c>
      <c r="AS26" s="6"/>
      <c r="AT26" s="6"/>
      <c r="AU26" s="6"/>
      <c r="AV26" s="6"/>
      <c r="AW26" s="6"/>
      <c r="AX26" s="6"/>
      <c r="AY26" s="6"/>
      <c r="AZ26" s="6"/>
    </row>
    <row r="27" spans="1:52" ht="30" customHeight="1" thickBot="1" x14ac:dyDescent="0.3">
      <c r="B27" s="56"/>
      <c r="C27" s="11"/>
      <c r="D27" s="23"/>
      <c r="E27" s="11"/>
      <c r="F27" s="11"/>
      <c r="G27" s="23"/>
      <c r="H27" s="23"/>
      <c r="I27" s="11"/>
      <c r="J27" s="45"/>
      <c r="M27" s="10"/>
      <c r="N27" s="196" t="s">
        <v>161</v>
      </c>
      <c r="O27" s="197" t="s">
        <v>127</v>
      </c>
      <c r="P27" s="197" t="s">
        <v>93</v>
      </c>
      <c r="Q27" s="197">
        <v>27129360</v>
      </c>
      <c r="R27" s="197" t="s">
        <v>113</v>
      </c>
      <c r="S27" s="197">
        <v>1230</v>
      </c>
      <c r="T27" s="198">
        <v>42683</v>
      </c>
      <c r="U27" s="197">
        <v>10000</v>
      </c>
      <c r="V27" s="197">
        <v>8.6999999999999993</v>
      </c>
      <c r="W27" s="311">
        <v>5</v>
      </c>
      <c r="X27" s="197">
        <v>8000</v>
      </c>
      <c r="Y27" s="197">
        <v>30</v>
      </c>
      <c r="Z27" s="197">
        <f t="shared" si="0"/>
        <v>0.89076687525312348</v>
      </c>
      <c r="AA27" s="199" t="s">
        <v>175</v>
      </c>
      <c r="AS27" s="6"/>
      <c r="AT27" s="6"/>
      <c r="AU27" s="6"/>
      <c r="AV27" s="6"/>
      <c r="AW27" s="6"/>
      <c r="AX27" s="10"/>
      <c r="AY27" s="6"/>
      <c r="AZ27" s="6"/>
    </row>
    <row r="28" spans="1:52" ht="30" customHeight="1" thickBot="1" x14ac:dyDescent="0.3">
      <c r="B28" s="56"/>
      <c r="C28" s="28"/>
      <c r="D28" s="29"/>
      <c r="E28" s="28"/>
      <c r="F28" s="28"/>
      <c r="G28" s="29"/>
      <c r="H28" s="29"/>
      <c r="I28" s="28"/>
      <c r="J28" s="30"/>
      <c r="M28" s="10"/>
      <c r="N28" s="312" t="s">
        <v>162</v>
      </c>
      <c r="O28" s="313" t="s">
        <v>128</v>
      </c>
      <c r="P28" s="313" t="s">
        <v>114</v>
      </c>
      <c r="Q28" s="313">
        <v>11119467</v>
      </c>
      <c r="R28" s="313">
        <v>10</v>
      </c>
      <c r="S28" s="313">
        <v>1257</v>
      </c>
      <c r="T28" s="314">
        <v>42692</v>
      </c>
      <c r="U28" s="313">
        <v>10000</v>
      </c>
      <c r="V28" s="313">
        <v>8</v>
      </c>
      <c r="W28" s="313">
        <v>16</v>
      </c>
      <c r="X28" s="313">
        <v>7950</v>
      </c>
      <c r="Y28" s="313">
        <v>140</v>
      </c>
      <c r="Z28" s="315">
        <v>0.88639999999999997</v>
      </c>
      <c r="AA28" s="316" t="s">
        <v>177</v>
      </c>
      <c r="AS28" s="6"/>
      <c r="AT28" s="6"/>
      <c r="AU28" s="6"/>
      <c r="AV28" s="6"/>
      <c r="AW28" s="6"/>
      <c r="AX28" s="10"/>
      <c r="AY28" s="6"/>
      <c r="AZ28" s="6"/>
    </row>
    <row r="29" spans="1:52" ht="30" customHeight="1" thickBot="1" x14ac:dyDescent="0.3">
      <c r="A29" s="58"/>
      <c r="B29" s="58"/>
      <c r="C29" s="6"/>
      <c r="D29" s="6"/>
      <c r="E29" s="6"/>
      <c r="F29" s="6"/>
      <c r="G29" s="6"/>
      <c r="H29" s="6"/>
      <c r="I29" s="6"/>
      <c r="J29" s="59"/>
      <c r="K29" s="31"/>
      <c r="L29" s="31"/>
      <c r="M29" s="31"/>
      <c r="N29" s="317" t="s">
        <v>163</v>
      </c>
      <c r="O29" s="318" t="s">
        <v>128</v>
      </c>
      <c r="P29" s="318" t="s">
        <v>114</v>
      </c>
      <c r="Q29" s="318">
        <v>11119468</v>
      </c>
      <c r="R29" s="318">
        <v>20</v>
      </c>
      <c r="S29" s="318">
        <v>1258</v>
      </c>
      <c r="T29" s="319">
        <v>42695</v>
      </c>
      <c r="U29" s="318">
        <v>20000</v>
      </c>
      <c r="V29" s="318">
        <v>0</v>
      </c>
      <c r="W29" s="318">
        <v>30</v>
      </c>
      <c r="X29" s="318">
        <v>7950</v>
      </c>
      <c r="Y29" s="318">
        <v>140</v>
      </c>
      <c r="Z29" s="320">
        <v>0.88739999999999997</v>
      </c>
      <c r="AA29" s="321" t="s">
        <v>178</v>
      </c>
      <c r="AQ29" s="27"/>
      <c r="AR29" s="6"/>
      <c r="AS29" s="6"/>
      <c r="AT29" s="6"/>
      <c r="AU29" s="6"/>
      <c r="AV29" s="6"/>
      <c r="AW29" s="6"/>
      <c r="AX29" s="27"/>
      <c r="AY29" s="6"/>
      <c r="AZ29" s="6"/>
    </row>
    <row r="30" spans="1:52" ht="30" customHeight="1" x14ac:dyDescent="0.25">
      <c r="A30" s="27"/>
      <c r="B30" s="60"/>
      <c r="C30" s="10"/>
      <c r="D30" s="31"/>
      <c r="E30" s="10"/>
      <c r="F30" s="10"/>
      <c r="G30" s="31"/>
      <c r="H30" s="31"/>
      <c r="I30" s="31"/>
      <c r="J30" s="61"/>
      <c r="K30" s="31"/>
      <c r="L30" s="10"/>
      <c r="M30" s="10"/>
      <c r="N30" s="194" t="s">
        <v>129</v>
      </c>
      <c r="O30" s="195" t="s">
        <v>128</v>
      </c>
      <c r="P30" s="195" t="s">
        <v>114</v>
      </c>
      <c r="Q30" s="195">
        <v>11119515</v>
      </c>
      <c r="R30" s="195">
        <v>1</v>
      </c>
      <c r="S30" s="195">
        <v>100405</v>
      </c>
      <c r="T30" s="200">
        <v>42615</v>
      </c>
      <c r="U30" s="195">
        <v>1</v>
      </c>
      <c r="V30" s="195">
        <v>0.04</v>
      </c>
      <c r="W30" s="195">
        <v>0.03</v>
      </c>
      <c r="X30" s="195">
        <v>7950</v>
      </c>
      <c r="Y30" s="195">
        <v>140</v>
      </c>
      <c r="Z30" s="201">
        <f>(0.34848*((750.3+756.2)/2)-0.009024*((43.6+60.2)/2)*EXP(0.0612*((19.1+21.1)/2)))/(273.15+((19.1+21.1)/2))</f>
        <v>0.88965063908070108</v>
      </c>
      <c r="AA30" s="202" t="s">
        <v>176</v>
      </c>
      <c r="AQ30" s="27"/>
      <c r="AR30" s="6"/>
      <c r="AS30" s="6"/>
      <c r="AT30" s="6"/>
      <c r="AU30" s="6"/>
      <c r="AV30" s="6"/>
      <c r="AW30" s="6"/>
      <c r="AX30" s="27"/>
      <c r="AY30" s="6"/>
      <c r="AZ30" s="6"/>
    </row>
    <row r="31" spans="1:52" ht="30" customHeight="1" thickBot="1" x14ac:dyDescent="0.3">
      <c r="A31" s="6"/>
      <c r="B31" s="58"/>
      <c r="C31" s="6"/>
      <c r="D31" s="6"/>
      <c r="E31" s="6"/>
      <c r="F31" s="6"/>
      <c r="G31" s="6"/>
      <c r="H31" s="6"/>
      <c r="I31" s="6"/>
      <c r="J31" s="59"/>
      <c r="K31" s="6"/>
      <c r="L31" s="10"/>
      <c r="M31" s="10"/>
      <c r="N31" s="185" t="s">
        <v>130</v>
      </c>
      <c r="O31" s="1" t="s">
        <v>128</v>
      </c>
      <c r="P31" s="1" t="s">
        <v>114</v>
      </c>
      <c r="Q31" s="1">
        <v>11119515</v>
      </c>
      <c r="R31" s="1">
        <v>2</v>
      </c>
      <c r="S31" s="1">
        <v>100405</v>
      </c>
      <c r="T31" s="186">
        <v>42615</v>
      </c>
      <c r="U31" s="1">
        <v>2</v>
      </c>
      <c r="V31" s="1">
        <v>0.06</v>
      </c>
      <c r="W31" s="1">
        <v>0.04</v>
      </c>
      <c r="X31" s="1">
        <v>7950</v>
      </c>
      <c r="Y31" s="1">
        <v>140</v>
      </c>
      <c r="Z31" s="203">
        <f t="shared" ref="Z31:Z45" si="1">(0.34848*((750.3+756.2)/2)-0.009024*((43.6+60.2)/2)*EXP(0.0612*((19.1+21.1)/2)))/(273.15+((19.1+21.1)/2))</f>
        <v>0.88965063908070108</v>
      </c>
      <c r="AA31" s="12" t="s">
        <v>176</v>
      </c>
      <c r="AQ31" s="27"/>
      <c r="AR31" s="6"/>
      <c r="AS31" s="6"/>
      <c r="AT31" s="6"/>
      <c r="AU31" s="6"/>
      <c r="AV31" s="6"/>
      <c r="AW31" s="6"/>
      <c r="AX31" s="27"/>
      <c r="AY31" s="6"/>
      <c r="AZ31" s="6"/>
    </row>
    <row r="32" spans="1:52" ht="30" customHeight="1" x14ac:dyDescent="0.25">
      <c r="A32" s="6"/>
      <c r="B32" s="772" t="s">
        <v>239</v>
      </c>
      <c r="C32" s="773"/>
      <c r="D32" s="773"/>
      <c r="E32" s="773"/>
      <c r="F32" s="773"/>
      <c r="G32" s="773"/>
      <c r="H32" s="773"/>
      <c r="I32" s="773"/>
      <c r="J32" s="774"/>
      <c r="L32" s="10"/>
      <c r="M32" s="10"/>
      <c r="N32" s="185" t="s">
        <v>131</v>
      </c>
      <c r="O32" s="1" t="s">
        <v>128</v>
      </c>
      <c r="P32" s="1" t="s">
        <v>114</v>
      </c>
      <c r="Q32" s="1">
        <v>11119515</v>
      </c>
      <c r="R32" s="1" t="s">
        <v>115</v>
      </c>
      <c r="S32" s="1">
        <v>100405</v>
      </c>
      <c r="T32" s="186">
        <v>42615</v>
      </c>
      <c r="U32" s="1">
        <v>2</v>
      </c>
      <c r="V32" s="1">
        <v>0.04</v>
      </c>
      <c r="W32" s="1">
        <v>0.04</v>
      </c>
      <c r="X32" s="1">
        <v>7950</v>
      </c>
      <c r="Y32" s="1">
        <v>140</v>
      </c>
      <c r="Z32" s="203">
        <f t="shared" si="1"/>
        <v>0.88965063908070108</v>
      </c>
      <c r="AA32" s="12" t="str">
        <f>AA31</f>
        <v>M-002</v>
      </c>
      <c r="AR32" s="6"/>
      <c r="AS32" s="6"/>
      <c r="AT32" s="6"/>
      <c r="AU32" s="6"/>
      <c r="AV32" s="6"/>
      <c r="AW32" s="6"/>
      <c r="AX32" s="27"/>
      <c r="AY32" s="6"/>
      <c r="AZ32" s="6"/>
    </row>
    <row r="33" spans="1:52" ht="30" customHeight="1" thickBot="1" x14ac:dyDescent="0.3">
      <c r="A33" s="6"/>
      <c r="B33" s="775"/>
      <c r="C33" s="776"/>
      <c r="D33" s="776"/>
      <c r="E33" s="776"/>
      <c r="F33" s="776"/>
      <c r="G33" s="776"/>
      <c r="H33" s="776"/>
      <c r="I33" s="776"/>
      <c r="J33" s="777"/>
      <c r="L33" s="10"/>
      <c r="M33" s="10"/>
      <c r="N33" s="185" t="s">
        <v>132</v>
      </c>
      <c r="O33" s="1" t="s">
        <v>128</v>
      </c>
      <c r="P33" s="1" t="s">
        <v>114</v>
      </c>
      <c r="Q33" s="1">
        <v>11119515</v>
      </c>
      <c r="R33" s="1">
        <v>5</v>
      </c>
      <c r="S33" s="1">
        <v>100405</v>
      </c>
      <c r="T33" s="186">
        <v>42615</v>
      </c>
      <c r="U33" s="1">
        <v>5</v>
      </c>
      <c r="V33" s="204">
        <v>0</v>
      </c>
      <c r="W33" s="1">
        <v>0.05</v>
      </c>
      <c r="X33" s="1">
        <v>7950</v>
      </c>
      <c r="Y33" s="1">
        <v>140</v>
      </c>
      <c r="Z33" s="203">
        <f t="shared" si="1"/>
        <v>0.88965063908070108</v>
      </c>
      <c r="AA33" s="12" t="s">
        <v>176</v>
      </c>
      <c r="AR33" s="6"/>
      <c r="AS33" s="6"/>
      <c r="AT33" s="6"/>
      <c r="AU33" s="6"/>
      <c r="AV33" s="6"/>
      <c r="AW33" s="6"/>
      <c r="AX33" s="27"/>
      <c r="AY33" s="6"/>
      <c r="AZ33" s="6"/>
    </row>
    <row r="34" spans="1:52" ht="30" customHeight="1" x14ac:dyDescent="0.25">
      <c r="A34" s="6"/>
      <c r="B34" s="758" t="s">
        <v>4</v>
      </c>
      <c r="C34" s="770" t="s">
        <v>30</v>
      </c>
      <c r="D34" s="770" t="s">
        <v>18</v>
      </c>
      <c r="E34" s="770" t="s">
        <v>31</v>
      </c>
      <c r="F34" s="770" t="s">
        <v>32</v>
      </c>
      <c r="G34" s="770" t="s">
        <v>232</v>
      </c>
      <c r="H34" s="770" t="s">
        <v>233</v>
      </c>
      <c r="I34" s="729" t="s">
        <v>164</v>
      </c>
      <c r="J34" s="782" t="s">
        <v>187</v>
      </c>
      <c r="K34" s="790"/>
      <c r="L34" s="10"/>
      <c r="M34" s="10"/>
      <c r="N34" s="185" t="s">
        <v>133</v>
      </c>
      <c r="O34" s="1" t="s">
        <v>128</v>
      </c>
      <c r="P34" s="1" t="s">
        <v>114</v>
      </c>
      <c r="Q34" s="1">
        <v>11119515</v>
      </c>
      <c r="R34" s="1">
        <v>10</v>
      </c>
      <c r="S34" s="1">
        <v>100405</v>
      </c>
      <c r="T34" s="186">
        <v>42615</v>
      </c>
      <c r="U34" s="1">
        <v>10</v>
      </c>
      <c r="V34" s="1">
        <v>0.05</v>
      </c>
      <c r="W34" s="1">
        <v>0.06</v>
      </c>
      <c r="X34" s="1">
        <v>7950</v>
      </c>
      <c r="Y34" s="1">
        <v>140</v>
      </c>
      <c r="Z34" s="203">
        <f t="shared" si="1"/>
        <v>0.88965063908070108</v>
      </c>
      <c r="AA34" s="12" t="s">
        <v>176</v>
      </c>
      <c r="AR34" s="6"/>
      <c r="AS34" s="6"/>
      <c r="AT34" s="6"/>
      <c r="AU34" s="6"/>
      <c r="AV34" s="6"/>
      <c r="AW34" s="6"/>
      <c r="AX34" s="10"/>
      <c r="AY34" s="6"/>
      <c r="AZ34" s="6"/>
    </row>
    <row r="35" spans="1:52" ht="30" customHeight="1" thickBot="1" x14ac:dyDescent="0.3">
      <c r="A35" s="6"/>
      <c r="B35" s="759"/>
      <c r="C35" s="771"/>
      <c r="D35" s="771"/>
      <c r="E35" s="771"/>
      <c r="F35" s="771"/>
      <c r="G35" s="771"/>
      <c r="H35" s="771"/>
      <c r="I35" s="730"/>
      <c r="J35" s="783"/>
      <c r="K35" s="790"/>
      <c r="L35" s="10"/>
      <c r="M35" s="10"/>
      <c r="N35" s="185" t="s">
        <v>134</v>
      </c>
      <c r="O35" s="1" t="s">
        <v>128</v>
      </c>
      <c r="P35" s="1" t="s">
        <v>114</v>
      </c>
      <c r="Q35" s="1">
        <v>11119515</v>
      </c>
      <c r="R35" s="1">
        <v>20</v>
      </c>
      <c r="S35" s="1">
        <v>100405</v>
      </c>
      <c r="T35" s="186">
        <v>42615</v>
      </c>
      <c r="U35" s="1">
        <v>20</v>
      </c>
      <c r="V35" s="1">
        <v>7.0000000000000007E-2</v>
      </c>
      <c r="W35" s="1">
        <v>0.08</v>
      </c>
      <c r="X35" s="1">
        <v>7950</v>
      </c>
      <c r="Y35" s="1">
        <v>140</v>
      </c>
      <c r="Z35" s="203">
        <f t="shared" si="1"/>
        <v>0.88965063908070108</v>
      </c>
      <c r="AA35" s="12" t="str">
        <f>AA34</f>
        <v>M-002</v>
      </c>
      <c r="AR35" s="6"/>
      <c r="AS35" s="6"/>
      <c r="AT35" s="6"/>
      <c r="AU35" s="6"/>
      <c r="AV35" s="6"/>
      <c r="AW35" s="6"/>
      <c r="AX35" s="10"/>
      <c r="AY35" s="6"/>
      <c r="AZ35" s="6"/>
    </row>
    <row r="36" spans="1:52" ht="30" customHeight="1" x14ac:dyDescent="0.25">
      <c r="A36" s="6"/>
      <c r="B36" s="332"/>
      <c r="C36" s="333"/>
      <c r="D36" s="333"/>
      <c r="E36" s="333"/>
      <c r="F36" s="333"/>
      <c r="G36" s="333"/>
      <c r="H36" s="333"/>
      <c r="I36" s="333"/>
      <c r="J36" s="334"/>
      <c r="K36" s="38"/>
      <c r="L36" s="10"/>
      <c r="M36" s="10"/>
      <c r="N36" s="185" t="s">
        <v>135</v>
      </c>
      <c r="O36" s="1" t="s">
        <v>128</v>
      </c>
      <c r="P36" s="1" t="s">
        <v>114</v>
      </c>
      <c r="Q36" s="1">
        <v>11119515</v>
      </c>
      <c r="R36" s="1" t="s">
        <v>116</v>
      </c>
      <c r="S36" s="1">
        <v>100405</v>
      </c>
      <c r="T36" s="186">
        <v>42615</v>
      </c>
      <c r="U36" s="1">
        <v>20</v>
      </c>
      <c r="V36" s="1">
        <v>0.08</v>
      </c>
      <c r="W36" s="1">
        <v>0.08</v>
      </c>
      <c r="X36" s="1">
        <v>7950</v>
      </c>
      <c r="Y36" s="1">
        <v>140</v>
      </c>
      <c r="Z36" s="203">
        <f t="shared" si="1"/>
        <v>0.88965063908070108</v>
      </c>
      <c r="AA36" s="12" t="s">
        <v>176</v>
      </c>
      <c r="AR36" s="6"/>
      <c r="AS36" s="6"/>
      <c r="AT36" s="6"/>
      <c r="AU36" s="6"/>
      <c r="AV36" s="6"/>
      <c r="AW36" s="6"/>
      <c r="AX36" s="10"/>
      <c r="AY36" s="6"/>
      <c r="AZ36" s="6"/>
    </row>
    <row r="37" spans="1:52" ht="30" customHeight="1" x14ac:dyDescent="0.25">
      <c r="A37" s="6"/>
      <c r="B37" s="55" t="s">
        <v>246</v>
      </c>
      <c r="C37" s="17"/>
      <c r="D37" s="16"/>
      <c r="E37" s="15"/>
      <c r="F37" s="18">
        <v>1</v>
      </c>
      <c r="G37" s="18">
        <v>1</v>
      </c>
      <c r="H37" s="18">
        <v>7950</v>
      </c>
      <c r="I37" s="18">
        <v>140</v>
      </c>
      <c r="J37" s="36" t="s">
        <v>271</v>
      </c>
      <c r="K37" s="39"/>
      <c r="L37" s="10"/>
      <c r="M37" s="10"/>
      <c r="N37" s="185" t="s">
        <v>136</v>
      </c>
      <c r="O37" s="1" t="s">
        <v>128</v>
      </c>
      <c r="P37" s="1" t="s">
        <v>114</v>
      </c>
      <c r="Q37" s="1">
        <v>11119515</v>
      </c>
      <c r="R37" s="1">
        <v>50</v>
      </c>
      <c r="S37" s="1">
        <v>100405</v>
      </c>
      <c r="T37" s="186">
        <v>42615</v>
      </c>
      <c r="U37" s="1">
        <v>50</v>
      </c>
      <c r="V37" s="1">
        <v>0.19</v>
      </c>
      <c r="W37" s="204">
        <v>0.1</v>
      </c>
      <c r="X37" s="1">
        <v>7950</v>
      </c>
      <c r="Y37" s="1">
        <v>140</v>
      </c>
      <c r="Z37" s="203">
        <f t="shared" si="1"/>
        <v>0.88965063908070108</v>
      </c>
      <c r="AA37" s="12" t="s">
        <v>176</v>
      </c>
      <c r="AR37" s="6"/>
      <c r="AS37" s="6"/>
      <c r="AT37" s="6"/>
      <c r="AU37" s="6"/>
      <c r="AV37" s="6"/>
      <c r="AW37" s="6"/>
      <c r="AX37" s="10"/>
      <c r="AY37" s="6"/>
      <c r="AZ37" s="6"/>
    </row>
    <row r="38" spans="1:52" ht="30" customHeight="1" x14ac:dyDescent="0.25">
      <c r="A38" s="6"/>
      <c r="B38" s="55" t="s">
        <v>247</v>
      </c>
      <c r="C38" s="17" t="s">
        <v>264</v>
      </c>
      <c r="D38" s="16" t="s">
        <v>265</v>
      </c>
      <c r="E38" s="15" t="s">
        <v>270</v>
      </c>
      <c r="F38" s="18">
        <v>2</v>
      </c>
      <c r="G38" s="18">
        <v>2</v>
      </c>
      <c r="H38" s="18">
        <v>7950</v>
      </c>
      <c r="I38" s="18">
        <v>140</v>
      </c>
      <c r="J38" s="36" t="s">
        <v>271</v>
      </c>
      <c r="K38" s="38"/>
      <c r="L38" s="10"/>
      <c r="M38" s="10"/>
      <c r="N38" s="185" t="s">
        <v>137</v>
      </c>
      <c r="O38" s="1" t="s">
        <v>128</v>
      </c>
      <c r="P38" s="1" t="s">
        <v>114</v>
      </c>
      <c r="Q38" s="1">
        <v>11119515</v>
      </c>
      <c r="R38" s="1">
        <v>100</v>
      </c>
      <c r="S38" s="1">
        <v>100405</v>
      </c>
      <c r="T38" s="186">
        <v>42615</v>
      </c>
      <c r="U38" s="1">
        <v>100</v>
      </c>
      <c r="V38" s="1">
        <v>0.13</v>
      </c>
      <c r="W38" s="1">
        <v>0.16</v>
      </c>
      <c r="X38" s="1">
        <v>7950</v>
      </c>
      <c r="Y38" s="1">
        <v>140</v>
      </c>
      <c r="Z38" s="203">
        <f t="shared" si="1"/>
        <v>0.88965063908070108</v>
      </c>
      <c r="AA38" s="12" t="str">
        <f>AA37</f>
        <v>M-002</v>
      </c>
      <c r="AR38" s="6"/>
      <c r="AS38" s="6"/>
      <c r="AT38" s="6"/>
      <c r="AU38" s="6"/>
      <c r="AV38" s="6"/>
      <c r="AW38" s="6"/>
      <c r="AX38" s="10"/>
      <c r="AY38" s="6"/>
      <c r="AZ38" s="6"/>
    </row>
    <row r="39" spans="1:52" ht="30" customHeight="1" x14ac:dyDescent="0.25">
      <c r="A39" s="6"/>
      <c r="B39" s="55" t="s">
        <v>248</v>
      </c>
      <c r="C39" s="17" t="s">
        <v>264</v>
      </c>
      <c r="D39" s="16" t="s">
        <v>265</v>
      </c>
      <c r="E39" s="15" t="s">
        <v>270</v>
      </c>
      <c r="F39" s="18" t="s">
        <v>115</v>
      </c>
      <c r="G39" s="18">
        <v>2</v>
      </c>
      <c r="H39" s="18">
        <v>7950</v>
      </c>
      <c r="I39" s="18">
        <v>140</v>
      </c>
      <c r="J39" s="36" t="s">
        <v>271</v>
      </c>
      <c r="K39" s="38"/>
      <c r="L39" s="10"/>
      <c r="M39" s="10"/>
      <c r="N39" s="185" t="s">
        <v>138</v>
      </c>
      <c r="O39" s="1" t="s">
        <v>128</v>
      </c>
      <c r="P39" s="1" t="s">
        <v>114</v>
      </c>
      <c r="Q39" s="1">
        <v>11119515</v>
      </c>
      <c r="R39" s="1">
        <v>200</v>
      </c>
      <c r="S39" s="1">
        <v>100405</v>
      </c>
      <c r="T39" s="186">
        <v>42615</v>
      </c>
      <c r="U39" s="1">
        <v>200</v>
      </c>
      <c r="V39" s="1">
        <v>0.2</v>
      </c>
      <c r="W39" s="1">
        <v>0.3</v>
      </c>
      <c r="X39" s="1">
        <v>7950</v>
      </c>
      <c r="Y39" s="1">
        <v>140</v>
      </c>
      <c r="Z39" s="203">
        <f t="shared" si="1"/>
        <v>0.88965063908070108</v>
      </c>
      <c r="AA39" s="12" t="s">
        <v>176</v>
      </c>
      <c r="AR39" s="6"/>
      <c r="AS39" s="6"/>
      <c r="AT39" s="6"/>
      <c r="AU39" s="6"/>
      <c r="AV39" s="6"/>
      <c r="AW39" s="6"/>
      <c r="AX39" s="10"/>
      <c r="AY39" s="6"/>
      <c r="AZ39" s="6"/>
    </row>
    <row r="40" spans="1:52" ht="30" customHeight="1" x14ac:dyDescent="0.25">
      <c r="A40" s="6"/>
      <c r="B40" s="55" t="s">
        <v>249</v>
      </c>
      <c r="C40" s="17" t="s">
        <v>264</v>
      </c>
      <c r="D40" s="16" t="s">
        <v>265</v>
      </c>
      <c r="E40" s="15" t="s">
        <v>270</v>
      </c>
      <c r="F40" s="18" t="s">
        <v>273</v>
      </c>
      <c r="G40" s="18">
        <v>5</v>
      </c>
      <c r="H40" s="18">
        <v>7950</v>
      </c>
      <c r="I40" s="18">
        <v>140</v>
      </c>
      <c r="J40" s="36" t="s">
        <v>271</v>
      </c>
      <c r="K40" s="38"/>
      <c r="L40" s="10"/>
      <c r="M40" s="10"/>
      <c r="N40" s="185" t="s">
        <v>139</v>
      </c>
      <c r="O40" s="1" t="s">
        <v>128</v>
      </c>
      <c r="P40" s="1" t="s">
        <v>114</v>
      </c>
      <c r="Q40" s="1">
        <v>11119515</v>
      </c>
      <c r="R40" s="1" t="s">
        <v>117</v>
      </c>
      <c r="S40" s="1">
        <v>100405</v>
      </c>
      <c r="T40" s="186">
        <v>42615</v>
      </c>
      <c r="U40" s="1">
        <v>200</v>
      </c>
      <c r="V40" s="1">
        <v>0.3</v>
      </c>
      <c r="W40" s="1">
        <v>0.3</v>
      </c>
      <c r="X40" s="1">
        <v>7950</v>
      </c>
      <c r="Y40" s="1">
        <v>140</v>
      </c>
      <c r="Z40" s="203">
        <f t="shared" si="1"/>
        <v>0.88965063908070108</v>
      </c>
      <c r="AA40" s="12" t="s">
        <v>176</v>
      </c>
      <c r="AR40" s="6"/>
      <c r="AS40" s="6"/>
      <c r="AT40" s="6"/>
      <c r="AU40" s="6"/>
      <c r="AV40" s="6"/>
      <c r="AW40" s="6"/>
      <c r="AX40" s="10"/>
      <c r="AY40" s="6"/>
      <c r="AZ40" s="6"/>
    </row>
    <row r="41" spans="1:52" ht="30" customHeight="1" x14ac:dyDescent="0.25">
      <c r="A41" s="6"/>
      <c r="B41" s="55" t="s">
        <v>250</v>
      </c>
      <c r="C41" s="17" t="s">
        <v>264</v>
      </c>
      <c r="D41" s="16" t="s">
        <v>265</v>
      </c>
      <c r="E41" s="15" t="s">
        <v>270</v>
      </c>
      <c r="F41" s="18" t="s">
        <v>250</v>
      </c>
      <c r="G41" s="18">
        <v>10</v>
      </c>
      <c r="H41" s="18">
        <v>7950</v>
      </c>
      <c r="I41" s="18">
        <v>140</v>
      </c>
      <c r="J41" s="36" t="s">
        <v>271</v>
      </c>
      <c r="K41" s="38"/>
      <c r="L41" s="10"/>
      <c r="M41" s="10"/>
      <c r="N41" s="185" t="s">
        <v>140</v>
      </c>
      <c r="O41" s="1" t="s">
        <v>128</v>
      </c>
      <c r="P41" s="1" t="s">
        <v>114</v>
      </c>
      <c r="Q41" s="1">
        <v>11119515</v>
      </c>
      <c r="R41" s="1">
        <v>500</v>
      </c>
      <c r="S41" s="1">
        <v>100405</v>
      </c>
      <c r="T41" s="186">
        <v>42615</v>
      </c>
      <c r="U41" s="1">
        <v>500</v>
      </c>
      <c r="V41" s="1">
        <v>0.8</v>
      </c>
      <c r="W41" s="1">
        <v>0.8</v>
      </c>
      <c r="X41" s="1">
        <v>7950</v>
      </c>
      <c r="Y41" s="1">
        <v>140</v>
      </c>
      <c r="Z41" s="203">
        <f t="shared" si="1"/>
        <v>0.88965063908070108</v>
      </c>
      <c r="AA41" s="12" t="str">
        <f>AA40</f>
        <v>M-002</v>
      </c>
      <c r="AR41" s="6"/>
      <c r="AS41" s="6"/>
      <c r="AT41" s="6"/>
      <c r="AU41" s="6"/>
      <c r="AV41" s="6"/>
      <c r="AW41" s="6"/>
      <c r="AX41" s="10"/>
      <c r="AY41" s="6"/>
      <c r="AZ41" s="6"/>
    </row>
    <row r="42" spans="1:52" ht="30" customHeight="1" x14ac:dyDescent="0.25">
      <c r="A42" s="6"/>
      <c r="B42" s="46" t="s">
        <v>251</v>
      </c>
      <c r="C42" s="17" t="s">
        <v>264</v>
      </c>
      <c r="D42" s="16" t="s">
        <v>265</v>
      </c>
      <c r="E42" s="15" t="s">
        <v>270</v>
      </c>
      <c r="F42" s="18" t="s">
        <v>274</v>
      </c>
      <c r="G42" s="18">
        <v>20</v>
      </c>
      <c r="H42" s="18">
        <v>7950</v>
      </c>
      <c r="I42" s="18">
        <v>140</v>
      </c>
      <c r="J42" s="36" t="s">
        <v>271</v>
      </c>
      <c r="K42" s="38"/>
      <c r="L42" s="10"/>
      <c r="M42" s="10"/>
      <c r="N42" s="185" t="s">
        <v>141</v>
      </c>
      <c r="O42" s="1" t="s">
        <v>128</v>
      </c>
      <c r="P42" s="1" t="s">
        <v>114</v>
      </c>
      <c r="Q42" s="1">
        <v>11119515</v>
      </c>
      <c r="R42" s="1">
        <v>1</v>
      </c>
      <c r="S42" s="1">
        <v>100405</v>
      </c>
      <c r="T42" s="186">
        <v>42615</v>
      </c>
      <c r="U42" s="1">
        <v>1000</v>
      </c>
      <c r="V42" s="1">
        <v>1.9</v>
      </c>
      <c r="W42" s="1">
        <v>1.6</v>
      </c>
      <c r="X42" s="1">
        <v>7950</v>
      </c>
      <c r="Y42" s="1">
        <v>140</v>
      </c>
      <c r="Z42" s="203">
        <f t="shared" si="1"/>
        <v>0.88965063908070108</v>
      </c>
      <c r="AA42" s="12" t="s">
        <v>176</v>
      </c>
      <c r="AR42" s="6"/>
      <c r="AS42" s="6"/>
      <c r="AT42" s="6"/>
      <c r="AU42" s="6"/>
      <c r="AV42" s="6"/>
      <c r="AW42" s="6"/>
      <c r="AX42" s="10"/>
      <c r="AY42" s="6"/>
      <c r="AZ42" s="6"/>
    </row>
    <row r="43" spans="1:52" ht="30" customHeight="1" x14ac:dyDescent="0.25">
      <c r="A43" s="6"/>
      <c r="B43" s="47" t="s">
        <v>252</v>
      </c>
      <c r="C43" s="17" t="s">
        <v>264</v>
      </c>
      <c r="D43" s="16" t="s">
        <v>265</v>
      </c>
      <c r="E43" s="15" t="s">
        <v>270</v>
      </c>
      <c r="F43" s="18" t="s">
        <v>275</v>
      </c>
      <c r="G43" s="18">
        <v>20</v>
      </c>
      <c r="H43" s="18">
        <v>7950</v>
      </c>
      <c r="I43" s="18">
        <v>140</v>
      </c>
      <c r="J43" s="36" t="s">
        <v>271</v>
      </c>
      <c r="K43" s="38"/>
      <c r="L43" s="10"/>
      <c r="M43" s="10"/>
      <c r="N43" s="185" t="s">
        <v>142</v>
      </c>
      <c r="O43" s="1" t="s">
        <v>128</v>
      </c>
      <c r="P43" s="1" t="s">
        <v>114</v>
      </c>
      <c r="Q43" s="1">
        <v>11119515</v>
      </c>
      <c r="R43" s="1">
        <v>2</v>
      </c>
      <c r="S43" s="1">
        <v>100405</v>
      </c>
      <c r="T43" s="186">
        <v>42615</v>
      </c>
      <c r="U43" s="1">
        <v>2000</v>
      </c>
      <c r="V43" s="188">
        <v>2.2000000000000002</v>
      </c>
      <c r="W43" s="188">
        <v>3</v>
      </c>
      <c r="X43" s="1">
        <v>7950</v>
      </c>
      <c r="Y43" s="1">
        <v>140</v>
      </c>
      <c r="Z43" s="203">
        <f t="shared" si="1"/>
        <v>0.88965063908070108</v>
      </c>
      <c r="AA43" s="12" t="s">
        <v>176</v>
      </c>
      <c r="AR43" s="6"/>
      <c r="AS43" s="6"/>
      <c r="AT43" s="6"/>
      <c r="AU43" s="6"/>
      <c r="AV43" s="6"/>
      <c r="AW43" s="6"/>
      <c r="AX43" s="6"/>
      <c r="AY43" s="6"/>
      <c r="AZ43" s="6"/>
    </row>
    <row r="44" spans="1:52" ht="30" customHeight="1" x14ac:dyDescent="0.25">
      <c r="A44" s="6"/>
      <c r="B44" s="46" t="s">
        <v>253</v>
      </c>
      <c r="C44" s="17" t="s">
        <v>264</v>
      </c>
      <c r="D44" s="16" t="s">
        <v>265</v>
      </c>
      <c r="E44" s="15" t="s">
        <v>270</v>
      </c>
      <c r="F44" s="18" t="s">
        <v>253</v>
      </c>
      <c r="G44" s="18">
        <v>50</v>
      </c>
      <c r="H44" s="18">
        <v>7950</v>
      </c>
      <c r="I44" s="18">
        <v>140</v>
      </c>
      <c r="J44" s="36" t="s">
        <v>271</v>
      </c>
      <c r="K44" s="38"/>
      <c r="L44" s="10"/>
      <c r="M44" s="10"/>
      <c r="N44" s="185" t="s">
        <v>143</v>
      </c>
      <c r="O44" s="1" t="s">
        <v>128</v>
      </c>
      <c r="P44" s="1" t="s">
        <v>114</v>
      </c>
      <c r="Q44" s="1">
        <v>11119515</v>
      </c>
      <c r="R44" s="1" t="s">
        <v>115</v>
      </c>
      <c r="S44" s="1">
        <v>100405</v>
      </c>
      <c r="T44" s="186">
        <v>42615</v>
      </c>
      <c r="U44" s="1">
        <v>2000</v>
      </c>
      <c r="V44" s="188">
        <v>2</v>
      </c>
      <c r="W44" s="188">
        <v>3</v>
      </c>
      <c r="X44" s="1">
        <v>7950</v>
      </c>
      <c r="Y44" s="1">
        <v>140</v>
      </c>
      <c r="Z44" s="203">
        <f t="shared" si="1"/>
        <v>0.88965063908070108</v>
      </c>
      <c r="AA44" s="12" t="str">
        <f>AA43</f>
        <v>M-002</v>
      </c>
      <c r="AR44" s="6"/>
      <c r="AS44" s="6"/>
      <c r="AT44" s="6"/>
      <c r="AU44" s="6"/>
      <c r="AV44" s="6"/>
      <c r="AW44" s="6"/>
      <c r="AX44" s="6"/>
      <c r="AY44" s="6"/>
      <c r="AZ44" s="6"/>
    </row>
    <row r="45" spans="1:52" ht="30" customHeight="1" thickBot="1" x14ac:dyDescent="0.3">
      <c r="A45" s="6"/>
      <c r="B45" s="46" t="s">
        <v>254</v>
      </c>
      <c r="C45" s="17" t="s">
        <v>264</v>
      </c>
      <c r="D45" s="16" t="s">
        <v>265</v>
      </c>
      <c r="E45" s="15" t="s">
        <v>270</v>
      </c>
      <c r="F45" s="18" t="s">
        <v>276</v>
      </c>
      <c r="G45" s="18">
        <v>100</v>
      </c>
      <c r="H45" s="18">
        <v>7950</v>
      </c>
      <c r="I45" s="18">
        <v>140</v>
      </c>
      <c r="J45" s="36" t="s">
        <v>271</v>
      </c>
      <c r="K45" s="38"/>
      <c r="L45" s="10"/>
      <c r="M45" s="10"/>
      <c r="N45" s="205" t="s">
        <v>144</v>
      </c>
      <c r="O45" s="206" t="s">
        <v>128</v>
      </c>
      <c r="P45" s="206" t="s">
        <v>114</v>
      </c>
      <c r="Q45" s="206">
        <v>11119515</v>
      </c>
      <c r="R45" s="206">
        <v>5</v>
      </c>
      <c r="S45" s="206">
        <v>100405</v>
      </c>
      <c r="T45" s="207">
        <v>42615</v>
      </c>
      <c r="U45" s="206">
        <v>5000</v>
      </c>
      <c r="V45" s="206">
        <v>5.9</v>
      </c>
      <c r="W45" s="208">
        <v>8</v>
      </c>
      <c r="X45" s="206">
        <v>7950</v>
      </c>
      <c r="Y45" s="206">
        <v>140</v>
      </c>
      <c r="Z45" s="209">
        <f t="shared" si="1"/>
        <v>0.88965063908070108</v>
      </c>
      <c r="AA45" s="210" t="s">
        <v>176</v>
      </c>
      <c r="AR45" s="6"/>
      <c r="AS45" s="6"/>
      <c r="AT45" s="6"/>
      <c r="AU45" s="6"/>
      <c r="AV45" s="6"/>
      <c r="AW45" s="6"/>
      <c r="AX45" s="6"/>
      <c r="AY45" s="6"/>
      <c r="AZ45" s="6"/>
    </row>
    <row r="46" spans="1:52" ht="30" customHeight="1" x14ac:dyDescent="0.25">
      <c r="A46" s="6"/>
      <c r="B46" s="46" t="s">
        <v>255</v>
      </c>
      <c r="C46" s="17" t="s">
        <v>264</v>
      </c>
      <c r="D46" s="16" t="s">
        <v>265</v>
      </c>
      <c r="E46" s="15" t="s">
        <v>270</v>
      </c>
      <c r="F46" s="18" t="s">
        <v>222</v>
      </c>
      <c r="G46" s="18">
        <v>200</v>
      </c>
      <c r="H46" s="18">
        <v>7950</v>
      </c>
      <c r="I46" s="18">
        <v>140</v>
      </c>
      <c r="J46" s="36" t="s">
        <v>271</v>
      </c>
      <c r="K46" s="38"/>
      <c r="L46" s="10"/>
      <c r="M46" s="10"/>
      <c r="N46" s="306" t="s">
        <v>227</v>
      </c>
      <c r="O46" s="307" t="s">
        <v>128</v>
      </c>
      <c r="P46" s="307" t="s">
        <v>118</v>
      </c>
      <c r="Q46" s="307" t="s">
        <v>124</v>
      </c>
      <c r="R46" s="307" t="s">
        <v>123</v>
      </c>
      <c r="S46" s="307" t="s">
        <v>125</v>
      </c>
      <c r="T46" s="308">
        <v>42683</v>
      </c>
      <c r="U46" s="307">
        <v>1</v>
      </c>
      <c r="V46" s="307">
        <v>0.04</v>
      </c>
      <c r="W46" s="307">
        <v>3.3000000000000002E-2</v>
      </c>
      <c r="X46" s="307">
        <v>7950</v>
      </c>
      <c r="Y46" s="307">
        <v>140</v>
      </c>
      <c r="Z46" s="307">
        <v>0.88229999999999997</v>
      </c>
      <c r="AA46" s="309" t="s">
        <v>179</v>
      </c>
      <c r="AR46" s="6"/>
      <c r="AS46" s="6"/>
      <c r="AT46" s="6"/>
      <c r="AU46" s="6"/>
      <c r="AV46" s="6"/>
      <c r="AW46" s="6"/>
      <c r="AX46" s="6"/>
      <c r="AY46" s="6"/>
      <c r="AZ46" s="6"/>
    </row>
    <row r="47" spans="1:52" ht="30" customHeight="1" x14ac:dyDescent="0.25">
      <c r="A47" s="6"/>
      <c r="B47" s="47" t="s">
        <v>256</v>
      </c>
      <c r="C47" s="17" t="s">
        <v>264</v>
      </c>
      <c r="D47" s="16" t="s">
        <v>265</v>
      </c>
      <c r="E47" s="15" t="s">
        <v>270</v>
      </c>
      <c r="F47" s="18" t="s">
        <v>222</v>
      </c>
      <c r="G47" s="18">
        <v>200</v>
      </c>
      <c r="H47" s="18">
        <v>7950</v>
      </c>
      <c r="I47" s="18">
        <v>140</v>
      </c>
      <c r="J47" s="36" t="s">
        <v>271</v>
      </c>
      <c r="K47" s="38"/>
      <c r="L47" s="10"/>
      <c r="M47" s="10"/>
      <c r="N47" s="185" t="s">
        <v>228</v>
      </c>
      <c r="O47" s="1" t="s">
        <v>128</v>
      </c>
      <c r="P47" s="1" t="s">
        <v>118</v>
      </c>
      <c r="Q47" s="1" t="s">
        <v>124</v>
      </c>
      <c r="R47" s="1" t="s">
        <v>123</v>
      </c>
      <c r="S47" s="1" t="s">
        <v>125</v>
      </c>
      <c r="T47" s="211">
        <v>42683</v>
      </c>
      <c r="U47" s="1">
        <v>2</v>
      </c>
      <c r="V47" s="1">
        <v>0.04</v>
      </c>
      <c r="W47" s="1">
        <v>0.04</v>
      </c>
      <c r="X47" s="1">
        <v>7950</v>
      </c>
      <c r="Y47" s="1">
        <v>140</v>
      </c>
      <c r="Z47" s="213">
        <v>0.88200000000000001</v>
      </c>
      <c r="AA47" s="212" t="s">
        <v>179</v>
      </c>
      <c r="AR47" s="6"/>
      <c r="AS47" s="6"/>
      <c r="AT47" s="6"/>
      <c r="AU47" s="6"/>
      <c r="AV47" s="6"/>
      <c r="AW47" s="6"/>
      <c r="AX47" s="6"/>
      <c r="AY47" s="6"/>
      <c r="AZ47" s="6"/>
    </row>
    <row r="48" spans="1:52" ht="30" customHeight="1" x14ac:dyDescent="0.25">
      <c r="A48" s="6"/>
      <c r="B48" s="46" t="s">
        <v>257</v>
      </c>
      <c r="C48" s="17" t="s">
        <v>264</v>
      </c>
      <c r="D48" s="16" t="s">
        <v>265</v>
      </c>
      <c r="E48" s="15" t="s">
        <v>270</v>
      </c>
      <c r="F48" s="18" t="s">
        <v>277</v>
      </c>
      <c r="G48" s="18">
        <v>500</v>
      </c>
      <c r="H48" s="18">
        <v>7950</v>
      </c>
      <c r="I48" s="18">
        <v>140</v>
      </c>
      <c r="J48" s="36" t="s">
        <v>271</v>
      </c>
      <c r="K48" s="38"/>
      <c r="L48" s="10"/>
      <c r="M48" s="10"/>
      <c r="N48" s="185" t="s">
        <v>229</v>
      </c>
      <c r="O48" s="1" t="s">
        <v>128</v>
      </c>
      <c r="P48" s="1" t="s">
        <v>118</v>
      </c>
      <c r="Q48" s="1" t="s">
        <v>124</v>
      </c>
      <c r="R48" s="1" t="s">
        <v>126</v>
      </c>
      <c r="S48" s="1" t="s">
        <v>125</v>
      </c>
      <c r="T48" s="211">
        <v>42683</v>
      </c>
      <c r="U48" s="1">
        <v>2</v>
      </c>
      <c r="V48" s="1">
        <v>5.3999999999999999E-2</v>
      </c>
      <c r="W48" s="1">
        <v>0.04</v>
      </c>
      <c r="X48" s="1">
        <v>7950</v>
      </c>
      <c r="Y48" s="1">
        <v>140</v>
      </c>
      <c r="Z48" s="1">
        <v>0.88190000000000002</v>
      </c>
      <c r="AA48" s="212" t="s">
        <v>179</v>
      </c>
      <c r="AR48" s="6"/>
      <c r="AS48" s="6"/>
      <c r="AT48" s="6"/>
      <c r="AU48" s="6"/>
      <c r="AV48" s="6"/>
      <c r="AW48" s="6"/>
      <c r="AX48" s="6"/>
      <c r="AY48" s="6"/>
      <c r="AZ48" s="6"/>
    </row>
    <row r="49" spans="1:52" ht="30" customHeight="1" x14ac:dyDescent="0.25">
      <c r="A49" s="6"/>
      <c r="B49" s="48" t="s">
        <v>181</v>
      </c>
      <c r="C49" s="17" t="s">
        <v>264</v>
      </c>
      <c r="D49" s="16" t="s">
        <v>265</v>
      </c>
      <c r="E49" s="15" t="s">
        <v>270</v>
      </c>
      <c r="F49" s="18" t="s">
        <v>278</v>
      </c>
      <c r="G49" s="18">
        <v>1000</v>
      </c>
      <c r="H49" s="18">
        <v>7950</v>
      </c>
      <c r="I49" s="18">
        <v>140</v>
      </c>
      <c r="J49" s="36" t="s">
        <v>271</v>
      </c>
      <c r="K49" s="38"/>
      <c r="L49" s="10"/>
      <c r="M49" s="10"/>
      <c r="N49" s="185" t="s">
        <v>201</v>
      </c>
      <c r="O49" s="1" t="s">
        <v>128</v>
      </c>
      <c r="P49" s="1" t="s">
        <v>118</v>
      </c>
      <c r="Q49" s="1" t="s">
        <v>124</v>
      </c>
      <c r="R49" s="1" t="s">
        <v>123</v>
      </c>
      <c r="S49" s="1" t="s">
        <v>125</v>
      </c>
      <c r="T49" s="211">
        <v>42683</v>
      </c>
      <c r="U49" s="1">
        <v>5</v>
      </c>
      <c r="V49" s="1">
        <v>8.7999999999999995E-2</v>
      </c>
      <c r="W49" s="1">
        <v>5.2999999999999999E-2</v>
      </c>
      <c r="X49" s="1">
        <v>7840</v>
      </c>
      <c r="Y49" s="1">
        <v>140</v>
      </c>
      <c r="Z49" s="213">
        <v>0.88200000000000001</v>
      </c>
      <c r="AA49" s="212" t="s">
        <v>179</v>
      </c>
      <c r="AR49" s="6"/>
      <c r="AS49" s="6"/>
      <c r="AT49" s="6"/>
      <c r="AU49" s="6"/>
      <c r="AV49" s="6"/>
      <c r="AW49" s="6"/>
      <c r="AX49" s="6"/>
      <c r="AY49" s="6"/>
      <c r="AZ49" s="6"/>
    </row>
    <row r="50" spans="1:52" ht="30" customHeight="1" x14ac:dyDescent="0.25">
      <c r="A50" s="6"/>
      <c r="B50" s="49" t="s">
        <v>182</v>
      </c>
      <c r="C50" s="17" t="s">
        <v>264</v>
      </c>
      <c r="D50" s="16" t="s">
        <v>265</v>
      </c>
      <c r="E50" s="15" t="s">
        <v>270</v>
      </c>
      <c r="F50" s="18" t="s">
        <v>222</v>
      </c>
      <c r="G50" s="18">
        <v>2000</v>
      </c>
      <c r="H50" s="18">
        <v>7950</v>
      </c>
      <c r="I50" s="18">
        <v>140</v>
      </c>
      <c r="J50" s="36" t="s">
        <v>271</v>
      </c>
      <c r="K50" s="38"/>
      <c r="L50" s="10"/>
      <c r="M50" s="10"/>
      <c r="N50" s="185" t="s">
        <v>202</v>
      </c>
      <c r="O50" s="1" t="s">
        <v>128</v>
      </c>
      <c r="P50" s="1" t="s">
        <v>118</v>
      </c>
      <c r="Q50" s="1" t="s">
        <v>124</v>
      </c>
      <c r="R50" s="1" t="s">
        <v>123</v>
      </c>
      <c r="S50" s="1" t="s">
        <v>125</v>
      </c>
      <c r="T50" s="211">
        <v>42683</v>
      </c>
      <c r="U50" s="1">
        <v>10</v>
      </c>
      <c r="V50" s="1">
        <v>8.7999999999999995E-2</v>
      </c>
      <c r="W50" s="1">
        <v>6.7000000000000004E-2</v>
      </c>
      <c r="X50" s="1">
        <v>7840</v>
      </c>
      <c r="Y50" s="1">
        <v>140</v>
      </c>
      <c r="Z50" s="1">
        <v>0.8821</v>
      </c>
      <c r="AA50" s="212" t="s">
        <v>179</v>
      </c>
      <c r="AR50" s="6"/>
      <c r="AS50" s="6"/>
      <c r="AT50" s="6"/>
      <c r="AU50" s="6"/>
      <c r="AV50" s="6"/>
      <c r="AW50" s="6"/>
      <c r="AX50" s="6"/>
      <c r="AY50" s="6"/>
      <c r="AZ50" s="6"/>
    </row>
    <row r="51" spans="1:52" ht="30" customHeight="1" x14ac:dyDescent="0.25">
      <c r="A51" s="6"/>
      <c r="B51" s="50" t="s">
        <v>258</v>
      </c>
      <c r="C51" s="17" t="s">
        <v>264</v>
      </c>
      <c r="D51" s="16" t="s">
        <v>265</v>
      </c>
      <c r="E51" s="15" t="s">
        <v>270</v>
      </c>
      <c r="F51" s="18" t="s">
        <v>222</v>
      </c>
      <c r="G51" s="18">
        <v>2000</v>
      </c>
      <c r="H51" s="18">
        <v>7950</v>
      </c>
      <c r="I51" s="18">
        <v>140</v>
      </c>
      <c r="J51" s="36" t="s">
        <v>271</v>
      </c>
      <c r="K51" s="38"/>
      <c r="L51" s="10"/>
      <c r="M51" s="10"/>
      <c r="N51" s="185" t="s">
        <v>203</v>
      </c>
      <c r="O51" s="1" t="s">
        <v>128</v>
      </c>
      <c r="P51" s="1" t="s">
        <v>118</v>
      </c>
      <c r="Q51" s="1" t="s">
        <v>124</v>
      </c>
      <c r="R51" s="1" t="s">
        <v>123</v>
      </c>
      <c r="S51" s="1" t="s">
        <v>125</v>
      </c>
      <c r="T51" s="211">
        <v>42683</v>
      </c>
      <c r="U51" s="1">
        <v>20</v>
      </c>
      <c r="V51" s="1">
        <v>9.2999999999999999E-2</v>
      </c>
      <c r="W51" s="1">
        <v>8.3000000000000004E-2</v>
      </c>
      <c r="X51" s="1">
        <v>7840</v>
      </c>
      <c r="Y51" s="1">
        <v>140</v>
      </c>
      <c r="Z51" s="1">
        <v>0.88229999999999997</v>
      </c>
      <c r="AA51" s="212" t="s">
        <v>179</v>
      </c>
      <c r="AR51" s="6"/>
      <c r="AS51" s="6"/>
      <c r="AT51" s="6"/>
      <c r="AU51" s="6"/>
      <c r="AV51" s="6"/>
      <c r="AW51" s="6"/>
      <c r="AX51" s="6"/>
      <c r="AY51" s="6"/>
      <c r="AZ51" s="6"/>
    </row>
    <row r="52" spans="1:52" ht="30" customHeight="1" x14ac:dyDescent="0.25">
      <c r="A52" s="6"/>
      <c r="B52" s="51" t="s">
        <v>183</v>
      </c>
      <c r="C52" s="17" t="s">
        <v>264</v>
      </c>
      <c r="D52" s="16" t="s">
        <v>265</v>
      </c>
      <c r="E52" s="15" t="s">
        <v>270</v>
      </c>
      <c r="F52" s="18" t="s">
        <v>279</v>
      </c>
      <c r="G52" s="18">
        <v>5000</v>
      </c>
      <c r="H52" s="18">
        <v>7950</v>
      </c>
      <c r="I52" s="18">
        <v>140</v>
      </c>
      <c r="J52" s="36" t="s">
        <v>271</v>
      </c>
      <c r="K52" s="38"/>
      <c r="L52" s="10"/>
      <c r="M52" s="10"/>
      <c r="N52" s="185" t="s">
        <v>204</v>
      </c>
      <c r="O52" s="1" t="s">
        <v>128</v>
      </c>
      <c r="P52" s="1" t="s">
        <v>118</v>
      </c>
      <c r="Q52" s="1" t="s">
        <v>124</v>
      </c>
      <c r="R52" s="1" t="s">
        <v>126</v>
      </c>
      <c r="S52" s="1" t="s">
        <v>125</v>
      </c>
      <c r="T52" s="211">
        <v>42683</v>
      </c>
      <c r="U52" s="1">
        <v>20</v>
      </c>
      <c r="V52" s="1">
        <v>9.0999999999999998E-2</v>
      </c>
      <c r="W52" s="1">
        <v>8.3000000000000004E-2</v>
      </c>
      <c r="X52" s="1">
        <v>7840</v>
      </c>
      <c r="Y52" s="1">
        <v>140</v>
      </c>
      <c r="Z52" s="1">
        <v>0.88239999999999996</v>
      </c>
      <c r="AA52" s="212" t="s">
        <v>179</v>
      </c>
      <c r="AR52" s="6"/>
      <c r="AS52" s="6"/>
      <c r="AT52" s="6"/>
      <c r="AU52" s="6"/>
      <c r="AV52" s="6"/>
      <c r="AW52" s="6"/>
      <c r="AX52" s="6"/>
      <c r="AY52" s="6"/>
      <c r="AZ52" s="6"/>
    </row>
    <row r="53" spans="1:52" ht="30" customHeight="1" x14ac:dyDescent="0.25">
      <c r="A53" s="6"/>
      <c r="B53" s="52" t="s">
        <v>184</v>
      </c>
      <c r="C53" s="17" t="s">
        <v>264</v>
      </c>
      <c r="D53" s="16" t="s">
        <v>265</v>
      </c>
      <c r="E53" s="15" t="s">
        <v>270</v>
      </c>
      <c r="F53" s="18" t="s">
        <v>280</v>
      </c>
      <c r="G53" s="18">
        <v>10000</v>
      </c>
      <c r="H53" s="18">
        <v>7950</v>
      </c>
      <c r="I53" s="18">
        <v>140</v>
      </c>
      <c r="J53" s="36" t="s">
        <v>271</v>
      </c>
      <c r="K53" s="38"/>
      <c r="L53" s="10"/>
      <c r="M53" s="10"/>
      <c r="N53" s="185" t="s">
        <v>205</v>
      </c>
      <c r="O53" s="1" t="s">
        <v>128</v>
      </c>
      <c r="P53" s="1" t="s">
        <v>118</v>
      </c>
      <c r="Q53" s="1" t="s">
        <v>124</v>
      </c>
      <c r="R53" s="1" t="s">
        <v>123</v>
      </c>
      <c r="S53" s="1" t="s">
        <v>125</v>
      </c>
      <c r="T53" s="211">
        <v>42683</v>
      </c>
      <c r="U53" s="1">
        <v>50</v>
      </c>
      <c r="V53" s="1">
        <v>0.08</v>
      </c>
      <c r="W53" s="204">
        <v>0.1</v>
      </c>
      <c r="X53" s="1">
        <v>7840</v>
      </c>
      <c r="Y53" s="1">
        <v>140</v>
      </c>
      <c r="Z53" s="1">
        <v>0.88239999999999996</v>
      </c>
      <c r="AA53" s="212" t="s">
        <v>179</v>
      </c>
      <c r="AR53" s="6"/>
      <c r="AS53" s="6"/>
      <c r="AT53" s="6"/>
      <c r="AU53" s="6"/>
      <c r="AV53" s="6"/>
      <c r="AW53" s="6"/>
      <c r="AX53" s="6"/>
      <c r="AY53" s="6"/>
      <c r="AZ53" s="6"/>
    </row>
    <row r="54" spans="1:52" ht="30" customHeight="1" x14ac:dyDescent="0.25">
      <c r="A54" s="6"/>
      <c r="B54" s="53" t="s">
        <v>259</v>
      </c>
      <c r="C54" s="17" t="s">
        <v>264</v>
      </c>
      <c r="D54" s="16" t="s">
        <v>265</v>
      </c>
      <c r="E54" s="15" t="s">
        <v>266</v>
      </c>
      <c r="F54" s="15" t="s">
        <v>331</v>
      </c>
      <c r="G54" s="18">
        <v>5000</v>
      </c>
      <c r="H54" s="11">
        <v>7950</v>
      </c>
      <c r="I54" s="11">
        <v>140</v>
      </c>
      <c r="J54" s="36" t="s">
        <v>267</v>
      </c>
      <c r="K54" s="38"/>
      <c r="L54" s="10"/>
      <c r="M54" s="10"/>
      <c r="N54" s="185" t="s">
        <v>206</v>
      </c>
      <c r="O54" s="1" t="s">
        <v>128</v>
      </c>
      <c r="P54" s="1" t="s">
        <v>118</v>
      </c>
      <c r="Q54" s="1" t="s">
        <v>124</v>
      </c>
      <c r="R54" s="1" t="s">
        <v>123</v>
      </c>
      <c r="S54" s="1" t="s">
        <v>125</v>
      </c>
      <c r="T54" s="211">
        <v>42683</v>
      </c>
      <c r="U54" s="1">
        <v>100</v>
      </c>
      <c r="V54" s="1">
        <v>0.08</v>
      </c>
      <c r="W54" s="1">
        <v>0.17</v>
      </c>
      <c r="X54" s="1">
        <v>7840</v>
      </c>
      <c r="Y54" s="1">
        <v>140</v>
      </c>
      <c r="Z54" s="1">
        <v>0.88539999999999996</v>
      </c>
      <c r="AA54" s="212" t="s">
        <v>179</v>
      </c>
      <c r="AR54" s="6"/>
      <c r="AS54" s="6"/>
      <c r="AT54" s="6"/>
      <c r="AU54" s="6"/>
      <c r="AV54" s="6"/>
      <c r="AW54" s="6"/>
      <c r="AX54" s="6"/>
      <c r="AY54" s="6"/>
      <c r="AZ54" s="6"/>
    </row>
    <row r="55" spans="1:52" ht="30" customHeight="1" x14ac:dyDescent="0.25">
      <c r="A55" s="6"/>
      <c r="B55" s="54" t="s">
        <v>260</v>
      </c>
      <c r="C55" s="17" t="s">
        <v>264</v>
      </c>
      <c r="D55" s="16" t="s">
        <v>265</v>
      </c>
      <c r="E55" s="15" t="s">
        <v>266</v>
      </c>
      <c r="F55" s="15" t="s">
        <v>330</v>
      </c>
      <c r="G55" s="62">
        <v>10000</v>
      </c>
      <c r="H55" s="24">
        <v>7950</v>
      </c>
      <c r="I55" s="24">
        <v>140</v>
      </c>
      <c r="J55" s="42" t="s">
        <v>268</v>
      </c>
      <c r="K55" s="38"/>
      <c r="L55" s="10"/>
      <c r="M55" s="10"/>
      <c r="N55" s="185" t="s">
        <v>207</v>
      </c>
      <c r="O55" s="1" t="s">
        <v>128</v>
      </c>
      <c r="P55" s="1" t="s">
        <v>118</v>
      </c>
      <c r="Q55" s="1" t="s">
        <v>124</v>
      </c>
      <c r="R55" s="1" t="s">
        <v>123</v>
      </c>
      <c r="S55" s="1" t="s">
        <v>125</v>
      </c>
      <c r="T55" s="211">
        <v>42683</v>
      </c>
      <c r="U55" s="1">
        <v>200</v>
      </c>
      <c r="V55" s="1">
        <v>0.28999999999999998</v>
      </c>
      <c r="W55" s="1">
        <v>0.33</v>
      </c>
      <c r="X55" s="1">
        <v>7840</v>
      </c>
      <c r="Y55" s="1">
        <v>140</v>
      </c>
      <c r="Z55" s="1">
        <v>0.88519999999999999</v>
      </c>
      <c r="AA55" s="212" t="s">
        <v>179</v>
      </c>
      <c r="AR55" s="6"/>
      <c r="AS55" s="6"/>
      <c r="AT55" s="6"/>
      <c r="AU55" s="6"/>
      <c r="AV55" s="6"/>
      <c r="AW55" s="6"/>
      <c r="AX55" s="6"/>
      <c r="AY55" s="6"/>
      <c r="AZ55" s="6"/>
    </row>
    <row r="56" spans="1:52" ht="30" customHeight="1" x14ac:dyDescent="0.25">
      <c r="A56" s="10"/>
      <c r="B56" s="54" t="s">
        <v>261</v>
      </c>
      <c r="C56" s="17" t="s">
        <v>264</v>
      </c>
      <c r="D56" s="16" t="s">
        <v>265</v>
      </c>
      <c r="E56" s="15" t="s">
        <v>272</v>
      </c>
      <c r="F56" s="15" t="s">
        <v>332</v>
      </c>
      <c r="G56" s="63">
        <v>20000</v>
      </c>
      <c r="H56" s="1">
        <v>7950</v>
      </c>
      <c r="I56" s="1">
        <v>140</v>
      </c>
      <c r="J56" s="12" t="s">
        <v>269</v>
      </c>
      <c r="K56" s="40"/>
      <c r="L56" s="10"/>
      <c r="M56" s="10"/>
      <c r="N56" s="185" t="s">
        <v>208</v>
      </c>
      <c r="O56" s="1" t="s">
        <v>128</v>
      </c>
      <c r="P56" s="1" t="s">
        <v>118</v>
      </c>
      <c r="Q56" s="1" t="s">
        <v>124</v>
      </c>
      <c r="R56" s="1" t="s">
        <v>126</v>
      </c>
      <c r="S56" s="1" t="s">
        <v>125</v>
      </c>
      <c r="T56" s="211">
        <v>42683</v>
      </c>
      <c r="U56" s="1">
        <v>200</v>
      </c>
      <c r="V56" s="1">
        <v>0.33</v>
      </c>
      <c r="W56" s="1">
        <v>0.33</v>
      </c>
      <c r="X56" s="1">
        <v>7840</v>
      </c>
      <c r="Y56" s="1">
        <v>140</v>
      </c>
      <c r="Z56" s="213">
        <v>0.88500000000000001</v>
      </c>
      <c r="AA56" s="212" t="s">
        <v>179</v>
      </c>
      <c r="AR56" s="6"/>
      <c r="AS56" s="6"/>
      <c r="AT56" s="6"/>
      <c r="AU56" s="6"/>
      <c r="AV56" s="6"/>
      <c r="AW56" s="6"/>
      <c r="AX56" s="6"/>
      <c r="AY56" s="6"/>
      <c r="AZ56" s="6"/>
    </row>
    <row r="57" spans="1:52" ht="30" customHeight="1" x14ac:dyDescent="0.25">
      <c r="A57" s="10"/>
      <c r="B57" s="56"/>
      <c r="C57" s="9"/>
      <c r="D57" s="11"/>
      <c r="E57" s="11"/>
      <c r="F57" s="11"/>
      <c r="G57" s="18"/>
      <c r="H57" s="11"/>
      <c r="I57" s="11"/>
      <c r="J57" s="45"/>
      <c r="K57" s="41"/>
      <c r="L57" s="10"/>
      <c r="M57" s="10"/>
      <c r="N57" s="185" t="s">
        <v>209</v>
      </c>
      <c r="O57" s="1" t="s">
        <v>128</v>
      </c>
      <c r="P57" s="1" t="s">
        <v>118</v>
      </c>
      <c r="Q57" s="1" t="s">
        <v>124</v>
      </c>
      <c r="R57" s="1" t="s">
        <v>123</v>
      </c>
      <c r="S57" s="1" t="s">
        <v>125</v>
      </c>
      <c r="T57" s="211">
        <v>42683</v>
      </c>
      <c r="U57" s="1">
        <v>500</v>
      </c>
      <c r="V57" s="1">
        <v>0.94</v>
      </c>
      <c r="W57" s="1">
        <v>0.83</v>
      </c>
      <c r="X57" s="1">
        <v>7840</v>
      </c>
      <c r="Y57" s="1">
        <v>140</v>
      </c>
      <c r="Z57" s="1">
        <v>0.88539999999999996</v>
      </c>
      <c r="AA57" s="212" t="s">
        <v>179</v>
      </c>
      <c r="AR57" s="6"/>
      <c r="AS57" s="6"/>
      <c r="AT57" s="6"/>
      <c r="AU57" s="6"/>
      <c r="AV57" s="6"/>
      <c r="AW57" s="6"/>
      <c r="AX57" s="6"/>
      <c r="AY57" s="6"/>
      <c r="AZ57" s="6"/>
    </row>
    <row r="58" spans="1:52" ht="30" customHeight="1" thickBot="1" x14ac:dyDescent="0.3">
      <c r="A58" s="10"/>
      <c r="B58" s="57"/>
      <c r="C58" s="28"/>
      <c r="D58" s="28"/>
      <c r="E58" s="28"/>
      <c r="F58" s="35"/>
      <c r="G58" s="64"/>
      <c r="H58" s="28"/>
      <c r="I58" s="28"/>
      <c r="J58" s="43"/>
      <c r="K58" s="38"/>
      <c r="L58" s="10"/>
      <c r="M58" s="10"/>
      <c r="N58" s="185" t="s">
        <v>210</v>
      </c>
      <c r="O58" s="1" t="s">
        <v>128</v>
      </c>
      <c r="P58" s="1" t="s">
        <v>118</v>
      </c>
      <c r="Q58" s="1" t="s">
        <v>124</v>
      </c>
      <c r="R58" s="1" t="s">
        <v>123</v>
      </c>
      <c r="S58" s="1" t="s">
        <v>125</v>
      </c>
      <c r="T58" s="211">
        <v>42683</v>
      </c>
      <c r="U58" s="1">
        <v>1000</v>
      </c>
      <c r="V58" s="188">
        <v>0</v>
      </c>
      <c r="W58" s="1">
        <v>1.7</v>
      </c>
      <c r="X58" s="1">
        <v>7840</v>
      </c>
      <c r="Y58" s="1">
        <v>140</v>
      </c>
      <c r="Z58" s="1">
        <v>0.88449999999999995</v>
      </c>
      <c r="AA58" s="212" t="s">
        <v>179</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185" t="s">
        <v>211</v>
      </c>
      <c r="O59" s="1" t="s">
        <v>128</v>
      </c>
      <c r="P59" s="1" t="s">
        <v>118</v>
      </c>
      <c r="Q59" s="1" t="s">
        <v>124</v>
      </c>
      <c r="R59" s="1" t="s">
        <v>123</v>
      </c>
      <c r="S59" s="1" t="s">
        <v>125</v>
      </c>
      <c r="T59" s="211">
        <v>42683</v>
      </c>
      <c r="U59" s="1">
        <v>2000</v>
      </c>
      <c r="V59" s="188">
        <v>3</v>
      </c>
      <c r="W59" s="1">
        <v>3.3</v>
      </c>
      <c r="X59" s="1">
        <v>7840</v>
      </c>
      <c r="Y59" s="1">
        <v>140</v>
      </c>
      <c r="Z59" s="1">
        <v>0.88429999999999997</v>
      </c>
      <c r="AA59" s="212" t="s">
        <v>179</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185" t="s">
        <v>212</v>
      </c>
      <c r="O60" s="1" t="s">
        <v>128</v>
      </c>
      <c r="P60" s="1" t="s">
        <v>118</v>
      </c>
      <c r="Q60" s="1" t="s">
        <v>124</v>
      </c>
      <c r="R60" s="1" t="s">
        <v>126</v>
      </c>
      <c r="S60" s="1" t="s">
        <v>125</v>
      </c>
      <c r="T60" s="214">
        <v>42683</v>
      </c>
      <c r="U60" s="1">
        <v>2000</v>
      </c>
      <c r="V60" s="1">
        <v>3.9</v>
      </c>
      <c r="W60" s="1">
        <v>3.3</v>
      </c>
      <c r="X60" s="1">
        <v>7840</v>
      </c>
      <c r="Y60" s="1">
        <v>140</v>
      </c>
      <c r="Z60" s="1">
        <v>0.8841</v>
      </c>
      <c r="AA60" s="215" t="s">
        <v>179</v>
      </c>
      <c r="AP60" s="6"/>
      <c r="AQ60" s="32"/>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205" t="s">
        <v>213</v>
      </c>
      <c r="O61" s="206" t="s">
        <v>128</v>
      </c>
      <c r="P61" s="206" t="s">
        <v>118</v>
      </c>
      <c r="Q61" s="206" t="s">
        <v>124</v>
      </c>
      <c r="R61" s="206" t="s">
        <v>123</v>
      </c>
      <c r="S61" s="209" t="s">
        <v>125</v>
      </c>
      <c r="T61" s="216">
        <v>42683</v>
      </c>
      <c r="U61" s="217">
        <v>5000</v>
      </c>
      <c r="V61" s="206">
        <v>7.7</v>
      </c>
      <c r="W61" s="206">
        <v>8.3000000000000007</v>
      </c>
      <c r="X61" s="206">
        <v>7840</v>
      </c>
      <c r="Y61" s="206">
        <v>140</v>
      </c>
      <c r="Z61" s="209">
        <v>0.88370000000000004</v>
      </c>
      <c r="AA61" s="210" t="s">
        <v>179</v>
      </c>
      <c r="AP61" s="6"/>
      <c r="AQ61" s="32"/>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7"/>
      <c r="AO62" s="27"/>
      <c r="AP62" s="32"/>
      <c r="AQ62" s="32"/>
      <c r="AR62" s="6"/>
      <c r="AS62" s="6"/>
      <c r="AT62" s="6"/>
      <c r="AU62" s="6"/>
      <c r="AV62" s="6"/>
      <c r="AW62" s="6"/>
      <c r="AX62" s="6"/>
      <c r="AY62" s="6"/>
      <c r="AZ62" s="6"/>
    </row>
    <row r="63" spans="1:52" ht="30" customHeight="1" thickBot="1" x14ac:dyDescent="0.25">
      <c r="A63" s="10"/>
      <c r="B63" s="10"/>
      <c r="C63" s="10"/>
      <c r="D63" s="239"/>
      <c r="E63" s="239"/>
      <c r="F63" s="239"/>
      <c r="G63" s="239"/>
      <c r="H63" s="239"/>
      <c r="I63" s="239"/>
      <c r="J63" s="239"/>
      <c r="K63" s="239"/>
      <c r="L63" s="239"/>
      <c r="M63" s="239"/>
      <c r="N63" s="239"/>
      <c r="O63" s="239"/>
      <c r="P63" s="239"/>
      <c r="Q63" s="239"/>
      <c r="R63" s="239"/>
      <c r="S63" s="239"/>
      <c r="T63" s="239"/>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0"/>
      <c r="B64" s="10"/>
      <c r="C64" s="10"/>
      <c r="D64" s="661" t="s">
        <v>238</v>
      </c>
      <c r="E64" s="662"/>
      <c r="F64" s="662"/>
      <c r="G64" s="662"/>
      <c r="H64" s="662"/>
      <c r="I64" s="662"/>
      <c r="J64" s="662"/>
      <c r="K64" s="662"/>
      <c r="L64" s="662"/>
      <c r="M64" s="662"/>
      <c r="N64" s="662"/>
      <c r="O64" s="662"/>
      <c r="P64" s="662"/>
      <c r="Q64" s="662"/>
      <c r="R64" s="662"/>
      <c r="S64" s="662"/>
      <c r="T64" s="663"/>
      <c r="V64" s="784" t="s">
        <v>237</v>
      </c>
      <c r="W64" s="785"/>
      <c r="X64" s="785"/>
      <c r="Y64" s="785"/>
      <c r="Z64" s="786"/>
      <c r="AE64" s="10"/>
      <c r="AF64" s="10"/>
      <c r="AL64" s="10"/>
      <c r="AM64" s="10"/>
      <c r="AN64" s="10"/>
      <c r="AO64" s="10"/>
      <c r="AP64" s="10"/>
      <c r="AQ64" s="10"/>
      <c r="AR64" s="10"/>
      <c r="AS64" s="10"/>
      <c r="AT64" s="10"/>
      <c r="AU64" s="10"/>
      <c r="AV64" s="6"/>
      <c r="AW64" s="6"/>
      <c r="AX64" s="6"/>
      <c r="AY64" s="6"/>
      <c r="AZ64" s="6"/>
    </row>
    <row r="65" spans="1:52" ht="30" customHeight="1" thickBot="1" x14ac:dyDescent="0.3">
      <c r="A65" s="10"/>
      <c r="B65" s="10"/>
      <c r="C65" s="10"/>
      <c r="D65" s="664"/>
      <c r="E65" s="665"/>
      <c r="F65" s="665"/>
      <c r="G65" s="665"/>
      <c r="H65" s="665"/>
      <c r="I65" s="665"/>
      <c r="J65" s="665"/>
      <c r="K65" s="665"/>
      <c r="L65" s="665"/>
      <c r="M65" s="665"/>
      <c r="N65" s="665"/>
      <c r="O65" s="665"/>
      <c r="P65" s="665"/>
      <c r="Q65" s="665"/>
      <c r="R65" s="665"/>
      <c r="S65" s="665"/>
      <c r="T65" s="666"/>
      <c r="V65" s="787"/>
      <c r="W65" s="788"/>
      <c r="X65" s="788"/>
      <c r="Y65" s="788"/>
      <c r="Z65" s="789"/>
      <c r="AF65" s="10"/>
      <c r="AL65" s="10"/>
      <c r="AM65" s="10"/>
      <c r="AN65" s="10"/>
      <c r="AO65" s="10"/>
      <c r="AP65" s="10"/>
      <c r="AQ65" s="10"/>
      <c r="AR65" s="10"/>
      <c r="AS65" s="10"/>
      <c r="AT65" s="10"/>
      <c r="AU65" s="10"/>
      <c r="AV65" s="6"/>
      <c r="AW65" s="6"/>
      <c r="AX65" s="6"/>
      <c r="AY65" s="6"/>
      <c r="AZ65" s="6"/>
    </row>
    <row r="66" spans="1:52" ht="30" customHeight="1" thickBot="1" x14ac:dyDescent="0.3">
      <c r="A66" s="10"/>
      <c r="B66" s="10"/>
      <c r="C66" s="10"/>
      <c r="D66" s="667" t="s">
        <v>283</v>
      </c>
      <c r="E66" s="668"/>
      <c r="F66" s="668"/>
      <c r="G66" s="668"/>
      <c r="H66" s="668"/>
      <c r="I66" s="668"/>
      <c r="J66" s="668"/>
      <c r="K66" s="668"/>
      <c r="L66" s="668"/>
      <c r="M66" s="668"/>
      <c r="N66" s="668"/>
      <c r="O66" s="668"/>
      <c r="P66" s="668"/>
      <c r="Q66" s="668"/>
      <c r="R66" s="668"/>
      <c r="S66" s="668"/>
      <c r="T66" s="669"/>
      <c r="V66" s="758" t="s">
        <v>4</v>
      </c>
      <c r="W66" s="727" t="s">
        <v>18</v>
      </c>
      <c r="X66" s="727" t="s">
        <v>31</v>
      </c>
      <c r="Y66" s="729" t="s">
        <v>165</v>
      </c>
      <c r="Z66" s="731" t="s">
        <v>214</v>
      </c>
      <c r="AM66" s="10"/>
      <c r="AN66" s="10"/>
      <c r="AO66" s="10"/>
      <c r="AP66" s="10"/>
      <c r="AQ66" s="10"/>
      <c r="AR66" s="10"/>
      <c r="AS66" s="10"/>
      <c r="AT66" s="10"/>
      <c r="AU66" s="10"/>
      <c r="AV66" s="6"/>
      <c r="AW66" s="6"/>
      <c r="AX66" s="6"/>
      <c r="AY66" s="6"/>
      <c r="AZ66" s="6"/>
    </row>
    <row r="67" spans="1:52" ht="30" customHeight="1" thickBot="1" x14ac:dyDescent="0.25">
      <c r="A67" s="282"/>
      <c r="B67" s="240"/>
      <c r="C67" s="241"/>
      <c r="D67" s="681" t="s">
        <v>18</v>
      </c>
      <c r="E67" s="679" t="s">
        <v>193</v>
      </c>
      <c r="F67" s="679" t="s">
        <v>194</v>
      </c>
      <c r="G67" s="679" t="s">
        <v>195</v>
      </c>
      <c r="H67" s="679" t="s">
        <v>196</v>
      </c>
      <c r="I67" s="679" t="s">
        <v>197</v>
      </c>
      <c r="J67" s="679" t="s">
        <v>198</v>
      </c>
      <c r="K67" s="679" t="s">
        <v>24</v>
      </c>
      <c r="L67" s="735" t="s">
        <v>199</v>
      </c>
      <c r="M67" s="265"/>
      <c r="N67" s="265"/>
      <c r="O67" s="746" t="s">
        <v>214</v>
      </c>
      <c r="P67" s="747" t="s">
        <v>197</v>
      </c>
      <c r="Q67" s="748"/>
      <c r="R67" s="749"/>
      <c r="S67" s="733" t="s">
        <v>24</v>
      </c>
      <c r="T67" s="735" t="s">
        <v>199</v>
      </c>
      <c r="V67" s="759"/>
      <c r="W67" s="728"/>
      <c r="X67" s="728"/>
      <c r="Y67" s="730"/>
      <c r="Z67" s="732"/>
      <c r="AM67" s="10"/>
      <c r="AN67" s="10"/>
      <c r="AO67" s="10"/>
      <c r="AP67" s="10"/>
      <c r="AQ67" s="10"/>
      <c r="AR67" s="10"/>
      <c r="AS67" s="10"/>
      <c r="AT67" s="10"/>
      <c r="AU67" s="10"/>
      <c r="AV67" s="6"/>
      <c r="AW67" s="6"/>
      <c r="AX67" s="6"/>
      <c r="AY67" s="6"/>
      <c r="AZ67" s="6"/>
    </row>
    <row r="68" spans="1:52" ht="39.950000000000003" customHeight="1" thickBot="1" x14ac:dyDescent="0.25">
      <c r="A68" s="282"/>
      <c r="B68" s="265"/>
      <c r="C68" s="241"/>
      <c r="D68" s="682"/>
      <c r="E68" s="680"/>
      <c r="F68" s="680"/>
      <c r="G68" s="680"/>
      <c r="H68" s="680"/>
      <c r="I68" s="680"/>
      <c r="J68" s="680"/>
      <c r="K68" s="680"/>
      <c r="L68" s="736"/>
      <c r="M68" s="265"/>
      <c r="N68" s="265"/>
      <c r="O68" s="746"/>
      <c r="P68" s="747"/>
      <c r="Q68" s="748"/>
      <c r="R68" s="749"/>
      <c r="S68" s="734"/>
      <c r="T68" s="736"/>
      <c r="V68" s="323"/>
      <c r="W68" s="324"/>
      <c r="X68" s="324"/>
      <c r="Y68" s="324"/>
      <c r="Z68" s="325"/>
      <c r="AM68" s="10"/>
      <c r="AN68" s="10"/>
      <c r="AO68" s="10"/>
      <c r="AP68" s="10"/>
      <c r="AQ68" s="10"/>
      <c r="AR68" s="10"/>
      <c r="AS68" s="10"/>
      <c r="AT68" s="10"/>
      <c r="AU68" s="10"/>
      <c r="AV68" s="6"/>
      <c r="AW68" s="6"/>
      <c r="AX68" s="6"/>
      <c r="AY68" s="6"/>
      <c r="AZ68" s="6"/>
    </row>
    <row r="69" spans="1:52" ht="39.950000000000003" customHeight="1" thickBot="1" x14ac:dyDescent="0.25">
      <c r="A69" s="282"/>
      <c r="B69" s="240"/>
      <c r="C69" s="241"/>
      <c r="D69" s="243"/>
      <c r="E69" s="243"/>
      <c r="F69" s="243"/>
      <c r="G69" s="243"/>
      <c r="H69" s="243"/>
      <c r="I69" s="244"/>
      <c r="J69" s="244"/>
      <c r="K69" s="244"/>
      <c r="L69" s="244"/>
      <c r="M69" s="265"/>
      <c r="N69" s="265"/>
      <c r="O69" s="245"/>
      <c r="P69" s="245"/>
      <c r="Q69" s="245"/>
      <c r="R69" s="245"/>
      <c r="S69" s="246"/>
      <c r="T69" s="247"/>
      <c r="V69" s="224">
        <v>1</v>
      </c>
      <c r="W69" s="225" t="s">
        <v>93</v>
      </c>
      <c r="X69" s="226">
        <v>31301284</v>
      </c>
      <c r="Y69" s="226">
        <v>1E-3</v>
      </c>
      <c r="Z69" s="12" t="s">
        <v>170</v>
      </c>
      <c r="AM69" s="10"/>
      <c r="AN69" s="10"/>
      <c r="AO69" s="10"/>
      <c r="AP69" s="10"/>
      <c r="AQ69" s="10"/>
      <c r="AR69" s="10"/>
      <c r="AS69" s="10"/>
      <c r="AT69" s="10"/>
      <c r="AU69" s="10"/>
      <c r="AV69" s="6"/>
      <c r="AW69" s="6"/>
      <c r="AX69" s="6"/>
      <c r="AY69" s="6"/>
      <c r="AZ69" s="6"/>
    </row>
    <row r="70" spans="1:52" ht="39.950000000000003" customHeight="1" x14ac:dyDescent="0.2">
      <c r="A70" s="670" t="s">
        <v>284</v>
      </c>
      <c r="B70" s="671"/>
      <c r="C70" s="676" t="s">
        <v>243</v>
      </c>
      <c r="D70" s="791" t="s">
        <v>200</v>
      </c>
      <c r="E70" s="712" t="s">
        <v>285</v>
      </c>
      <c r="F70" s="248">
        <v>18.2</v>
      </c>
      <c r="G70" s="248">
        <v>0.1</v>
      </c>
      <c r="H70" s="249">
        <v>0</v>
      </c>
      <c r="I70" s="794">
        <v>0.2</v>
      </c>
      <c r="J70" s="794">
        <v>1.96</v>
      </c>
      <c r="K70" s="797">
        <v>42580</v>
      </c>
      <c r="L70" s="737" t="s">
        <v>286</v>
      </c>
      <c r="M70" s="265"/>
      <c r="N70" s="265"/>
      <c r="O70" s="329"/>
      <c r="P70" s="326" t="s">
        <v>241</v>
      </c>
      <c r="Q70" s="269" t="s">
        <v>287</v>
      </c>
      <c r="R70" s="269" t="s">
        <v>242</v>
      </c>
      <c r="S70" s="740" t="s">
        <v>288</v>
      </c>
      <c r="T70" s="741" t="s">
        <v>289</v>
      </c>
      <c r="V70" s="224">
        <v>2</v>
      </c>
      <c r="W70" s="225" t="s">
        <v>119</v>
      </c>
      <c r="X70" s="226" t="s">
        <v>96</v>
      </c>
      <c r="Y70" s="226">
        <v>1.0000000000000001E-5</v>
      </c>
      <c r="Z70" s="12" t="s">
        <v>171</v>
      </c>
      <c r="AM70" s="10"/>
      <c r="AN70" s="10"/>
      <c r="AO70" s="10"/>
      <c r="AP70" s="10"/>
      <c r="AQ70" s="10"/>
      <c r="AR70" s="10"/>
      <c r="AS70" s="10"/>
      <c r="AT70" s="10"/>
      <c r="AU70" s="10"/>
      <c r="AV70" s="6"/>
      <c r="AW70" s="6"/>
      <c r="AX70" s="6"/>
      <c r="AY70" s="6"/>
      <c r="AZ70" s="6"/>
    </row>
    <row r="71" spans="1:52" ht="39.950000000000003" customHeight="1" x14ac:dyDescent="0.2">
      <c r="A71" s="672"/>
      <c r="B71" s="673"/>
      <c r="C71" s="677"/>
      <c r="D71" s="792"/>
      <c r="E71" s="703"/>
      <c r="F71" s="250">
        <v>20.100000000000001</v>
      </c>
      <c r="G71" s="254">
        <v>0.1</v>
      </c>
      <c r="H71" s="251">
        <v>0</v>
      </c>
      <c r="I71" s="795"/>
      <c r="J71" s="795"/>
      <c r="K71" s="725"/>
      <c r="L71" s="738"/>
      <c r="M71" s="265"/>
      <c r="N71" s="265"/>
      <c r="O71" s="700" t="s">
        <v>290</v>
      </c>
      <c r="P71" s="327">
        <f>I70</f>
        <v>0.2</v>
      </c>
      <c r="Q71" s="252">
        <f>I73</f>
        <v>1.7</v>
      </c>
      <c r="R71" s="252">
        <f>I76</f>
        <v>0.06</v>
      </c>
      <c r="S71" s="695"/>
      <c r="T71" s="698"/>
      <c r="V71" s="224">
        <v>3</v>
      </c>
      <c r="W71" s="225" t="s">
        <v>93</v>
      </c>
      <c r="X71" s="226">
        <v>31301283</v>
      </c>
      <c r="Y71" s="228">
        <v>1E-3</v>
      </c>
      <c r="Z71" s="12" t="s">
        <v>172</v>
      </c>
      <c r="AM71" s="10"/>
      <c r="AN71" s="10"/>
      <c r="AO71" s="10"/>
      <c r="AP71" s="10"/>
      <c r="AQ71" s="10"/>
      <c r="AR71" s="10"/>
      <c r="AS71" s="10"/>
      <c r="AT71" s="10"/>
      <c r="AU71" s="10"/>
      <c r="AV71" s="6"/>
      <c r="AW71" s="6"/>
      <c r="AX71" s="6"/>
      <c r="AY71" s="6"/>
      <c r="AZ71" s="6"/>
    </row>
    <row r="72" spans="1:52" ht="39.950000000000003" customHeight="1" thickBot="1" x14ac:dyDescent="0.25">
      <c r="A72" s="674"/>
      <c r="B72" s="675"/>
      <c r="C72" s="677"/>
      <c r="D72" s="792"/>
      <c r="E72" s="703"/>
      <c r="F72" s="253">
        <v>22</v>
      </c>
      <c r="G72" s="254">
        <v>0.1</v>
      </c>
      <c r="H72" s="251">
        <v>0</v>
      </c>
      <c r="I72" s="796"/>
      <c r="J72" s="796"/>
      <c r="K72" s="726"/>
      <c r="L72" s="739"/>
      <c r="M72" s="265"/>
      <c r="N72" s="265"/>
      <c r="O72" s="701"/>
      <c r="P72" s="328"/>
      <c r="Q72" s="255"/>
      <c r="R72" s="255"/>
      <c r="S72" s="696"/>
      <c r="T72" s="699"/>
      <c r="V72" s="224">
        <v>4</v>
      </c>
      <c r="W72" s="225" t="s">
        <v>93</v>
      </c>
      <c r="X72" s="226">
        <v>34508523</v>
      </c>
      <c r="Y72" s="226">
        <v>0.01</v>
      </c>
      <c r="Z72" s="12" t="s">
        <v>215</v>
      </c>
      <c r="AM72" s="10"/>
      <c r="AN72" s="10"/>
      <c r="AO72" s="10"/>
      <c r="AP72" s="10"/>
      <c r="AQ72" s="10"/>
      <c r="AR72" s="10"/>
      <c r="AS72" s="10"/>
      <c r="AT72" s="10"/>
      <c r="AU72" s="10"/>
      <c r="AV72" s="6"/>
      <c r="AW72" s="6"/>
      <c r="AX72" s="6"/>
      <c r="AY72" s="6"/>
      <c r="AZ72" s="6"/>
    </row>
    <row r="73" spans="1:52" ht="39.950000000000003" customHeight="1" x14ac:dyDescent="0.2">
      <c r="A73" s="655" t="s">
        <v>291</v>
      </c>
      <c r="B73" s="656"/>
      <c r="C73" s="677"/>
      <c r="D73" s="792"/>
      <c r="E73" s="703"/>
      <c r="F73" s="256">
        <v>41.8</v>
      </c>
      <c r="G73" s="254">
        <v>0.1</v>
      </c>
      <c r="H73" s="256">
        <v>-1.8</v>
      </c>
      <c r="I73" s="798">
        <v>1.7</v>
      </c>
      <c r="J73" s="798">
        <v>1.96</v>
      </c>
      <c r="K73" s="724">
        <v>42586</v>
      </c>
      <c r="L73" s="742" t="s">
        <v>292</v>
      </c>
      <c r="M73" s="265"/>
      <c r="N73" s="265"/>
      <c r="O73" s="265"/>
      <c r="P73" s="265"/>
      <c r="Q73" s="265"/>
      <c r="R73" s="265"/>
      <c r="S73" s="265"/>
      <c r="T73" s="296"/>
      <c r="V73" s="224">
        <v>5</v>
      </c>
      <c r="W73" s="225" t="s">
        <v>93</v>
      </c>
      <c r="X73" s="226">
        <v>29605076</v>
      </c>
      <c r="Y73" s="229">
        <v>0.1</v>
      </c>
      <c r="Z73" s="12" t="s">
        <v>173</v>
      </c>
      <c r="AM73" s="10"/>
      <c r="AN73" s="10"/>
      <c r="AO73" s="10"/>
      <c r="AP73" s="10"/>
      <c r="AQ73" s="10"/>
      <c r="AR73" s="10"/>
      <c r="AS73" s="10"/>
      <c r="AT73" s="10"/>
      <c r="AU73" s="10"/>
      <c r="AV73" s="6"/>
      <c r="AW73" s="6"/>
      <c r="AX73" s="6"/>
      <c r="AY73" s="6"/>
      <c r="AZ73" s="6"/>
    </row>
    <row r="74" spans="1:52" ht="39.950000000000003" customHeight="1" thickBot="1" x14ac:dyDescent="0.25">
      <c r="A74" s="657"/>
      <c r="B74" s="658"/>
      <c r="C74" s="677"/>
      <c r="D74" s="792"/>
      <c r="E74" s="703"/>
      <c r="F74" s="256">
        <v>50.4</v>
      </c>
      <c r="G74" s="254">
        <v>0.1</v>
      </c>
      <c r="H74" s="256">
        <v>-0.4</v>
      </c>
      <c r="I74" s="795"/>
      <c r="J74" s="795"/>
      <c r="K74" s="725"/>
      <c r="L74" s="738"/>
      <c r="M74" s="265"/>
      <c r="N74" s="265"/>
      <c r="O74" s="265"/>
      <c r="P74" s="265"/>
      <c r="Q74" s="265"/>
      <c r="R74" s="265"/>
      <c r="S74" s="265"/>
      <c r="T74" s="296"/>
      <c r="V74" s="230">
        <v>6</v>
      </c>
      <c r="W74" s="231" t="s">
        <v>93</v>
      </c>
      <c r="X74" s="232">
        <v>29605077</v>
      </c>
      <c r="Y74" s="232">
        <v>0.1</v>
      </c>
      <c r="Z74" s="210" t="s">
        <v>174</v>
      </c>
      <c r="AM74" s="10"/>
      <c r="AN74" s="10"/>
      <c r="AO74" s="10"/>
      <c r="AP74" s="10"/>
      <c r="AQ74" s="10"/>
      <c r="AR74" s="10"/>
      <c r="AS74" s="10"/>
      <c r="AT74" s="10"/>
      <c r="AU74" s="10"/>
      <c r="AV74" s="6"/>
      <c r="AW74" s="6"/>
      <c r="AX74" s="6"/>
      <c r="AY74" s="6"/>
      <c r="AZ74" s="6"/>
    </row>
    <row r="75" spans="1:52" ht="30" customHeight="1" thickBot="1" x14ac:dyDescent="0.25">
      <c r="A75" s="659"/>
      <c r="B75" s="660"/>
      <c r="C75" s="677"/>
      <c r="D75" s="792"/>
      <c r="E75" s="703"/>
      <c r="F75" s="256">
        <v>59.3</v>
      </c>
      <c r="G75" s="254">
        <v>0.1</v>
      </c>
      <c r="H75" s="256">
        <v>0.8</v>
      </c>
      <c r="I75" s="796"/>
      <c r="J75" s="796"/>
      <c r="K75" s="726"/>
      <c r="L75" s="739"/>
      <c r="M75" s="265"/>
      <c r="N75" s="265"/>
      <c r="O75" s="265"/>
      <c r="P75" s="265"/>
      <c r="Q75" s="265"/>
      <c r="R75" s="265"/>
      <c r="S75" s="265"/>
      <c r="T75" s="297"/>
      <c r="AM75" s="10"/>
      <c r="AN75" s="10"/>
      <c r="AO75" s="10"/>
      <c r="AP75" s="10"/>
      <c r="AQ75" s="10"/>
      <c r="AR75" s="10"/>
      <c r="AS75" s="10"/>
      <c r="AT75" s="10"/>
      <c r="AU75" s="10"/>
      <c r="AV75" s="6"/>
      <c r="AW75" s="6"/>
      <c r="AX75" s="6"/>
      <c r="AY75" s="6"/>
      <c r="AZ75" s="6"/>
    </row>
    <row r="76" spans="1:52" ht="30" customHeight="1" thickBot="1" x14ac:dyDescent="0.25">
      <c r="A76" s="655" t="s">
        <v>293</v>
      </c>
      <c r="B76" s="656"/>
      <c r="C76" s="677"/>
      <c r="D76" s="792"/>
      <c r="E76" s="703"/>
      <c r="F76" s="256">
        <v>397.9</v>
      </c>
      <c r="G76" s="250">
        <v>0.1</v>
      </c>
      <c r="H76" s="256">
        <v>-1.3</v>
      </c>
      <c r="I76" s="798">
        <v>0.06</v>
      </c>
      <c r="J76" s="798">
        <v>2</v>
      </c>
      <c r="K76" s="724">
        <v>42625</v>
      </c>
      <c r="L76" s="743" t="s">
        <v>294</v>
      </c>
      <c r="M76" s="265"/>
      <c r="N76" s="265"/>
      <c r="O76" s="265"/>
      <c r="P76" s="265"/>
      <c r="Q76" s="265"/>
      <c r="R76" s="265"/>
      <c r="S76" s="265"/>
      <c r="T76" s="297"/>
      <c r="AM76" s="10"/>
      <c r="AN76" s="10"/>
      <c r="AY76" s="6"/>
      <c r="AZ76" s="6"/>
    </row>
    <row r="77" spans="1:52" ht="30" customHeight="1" x14ac:dyDescent="0.2">
      <c r="A77" s="657"/>
      <c r="B77" s="658"/>
      <c r="C77" s="677"/>
      <c r="D77" s="792"/>
      <c r="E77" s="703"/>
      <c r="F77" s="250">
        <v>753.1</v>
      </c>
      <c r="G77" s="250">
        <v>0.1</v>
      </c>
      <c r="H77" s="250">
        <v>-0.74</v>
      </c>
      <c r="I77" s="795"/>
      <c r="J77" s="795"/>
      <c r="K77" s="725"/>
      <c r="L77" s="744"/>
      <c r="M77" s="265"/>
      <c r="N77" s="265"/>
      <c r="O77" s="265"/>
      <c r="P77" s="265"/>
      <c r="Q77" s="265"/>
      <c r="R77" s="265"/>
      <c r="S77" s="265"/>
      <c r="T77" s="297"/>
      <c r="V77" s="715" t="s">
        <v>186</v>
      </c>
      <c r="W77" s="716"/>
      <c r="X77" s="716"/>
      <c r="Y77" s="716"/>
      <c r="Z77" s="717"/>
      <c r="AM77" s="10"/>
      <c r="AN77" s="10"/>
      <c r="AY77" s="6"/>
      <c r="AZ77" s="6"/>
    </row>
    <row r="78" spans="1:52" ht="30" customHeight="1" thickBot="1" x14ac:dyDescent="0.25">
      <c r="A78" s="659"/>
      <c r="B78" s="660"/>
      <c r="C78" s="678"/>
      <c r="D78" s="793"/>
      <c r="E78" s="711"/>
      <c r="F78" s="257">
        <v>899</v>
      </c>
      <c r="G78" s="258">
        <v>0.1</v>
      </c>
      <c r="H78" s="258">
        <v>-0.09</v>
      </c>
      <c r="I78" s="799"/>
      <c r="J78" s="799"/>
      <c r="K78" s="800"/>
      <c r="L78" s="745"/>
      <c r="M78" s="265"/>
      <c r="N78" s="265"/>
      <c r="O78" s="265"/>
      <c r="P78" s="265"/>
      <c r="Q78" s="265"/>
      <c r="R78" s="265"/>
      <c r="S78" s="265"/>
      <c r="T78" s="297"/>
      <c r="V78" s="718"/>
      <c r="W78" s="719"/>
      <c r="X78" s="719"/>
      <c r="Y78" s="719"/>
      <c r="Z78" s="720"/>
      <c r="AM78" s="10"/>
      <c r="AN78" s="10"/>
      <c r="AY78" s="6"/>
      <c r="AZ78" s="6"/>
    </row>
    <row r="79" spans="1:52" ht="30" customHeight="1" thickBot="1" x14ac:dyDescent="0.25">
      <c r="A79" s="298"/>
      <c r="B79" s="259"/>
      <c r="C79" s="260"/>
      <c r="D79" s="261"/>
      <c r="E79" s="262"/>
      <c r="F79" s="263"/>
      <c r="G79" s="260"/>
      <c r="H79" s="260"/>
      <c r="I79" s="260"/>
      <c r="J79" s="260"/>
      <c r="K79" s="264"/>
      <c r="L79" s="260"/>
      <c r="M79" s="265"/>
      <c r="N79" s="265"/>
      <c r="O79" s="265"/>
      <c r="P79" s="265"/>
      <c r="Q79" s="265"/>
      <c r="R79" s="265"/>
      <c r="S79" s="265"/>
      <c r="T79" s="297"/>
      <c r="V79" s="756" t="s">
        <v>4</v>
      </c>
      <c r="W79" s="750" t="s">
        <v>188</v>
      </c>
      <c r="X79" s="751"/>
      <c r="Y79" s="751"/>
      <c r="Z79" s="752"/>
      <c r="AM79" s="10"/>
      <c r="AN79" s="10"/>
      <c r="AY79" s="6"/>
      <c r="AZ79" s="6"/>
    </row>
    <row r="80" spans="1:52" ht="46.5" customHeight="1" thickBot="1" x14ac:dyDescent="0.25">
      <c r="A80" s="282"/>
      <c r="B80" s="265"/>
      <c r="C80" s="265"/>
      <c r="D80" s="265"/>
      <c r="E80" s="265"/>
      <c r="F80" s="265"/>
      <c r="G80" s="265"/>
      <c r="H80" s="265"/>
      <c r="I80" s="265"/>
      <c r="J80" s="265"/>
      <c r="K80" s="265"/>
      <c r="L80" s="265"/>
      <c r="M80" s="265"/>
      <c r="N80" s="265"/>
      <c r="O80" s="265"/>
      <c r="P80" s="265"/>
      <c r="Q80" s="265"/>
      <c r="R80" s="265"/>
      <c r="S80" s="265"/>
      <c r="T80" s="297"/>
      <c r="V80" s="757"/>
      <c r="W80" s="753"/>
      <c r="X80" s="754"/>
      <c r="Y80" s="754"/>
      <c r="Z80" s="755"/>
      <c r="AM80" s="10"/>
      <c r="AN80" s="10"/>
      <c r="AY80" s="6"/>
      <c r="AZ80" s="6"/>
    </row>
    <row r="81" spans="1:52" ht="30" customHeight="1" x14ac:dyDescent="0.2">
      <c r="A81" s="688" t="s">
        <v>284</v>
      </c>
      <c r="B81" s="689"/>
      <c r="C81" s="676" t="s">
        <v>295</v>
      </c>
      <c r="D81" s="710" t="s">
        <v>200</v>
      </c>
      <c r="E81" s="712">
        <v>19506160802033</v>
      </c>
      <c r="F81" s="249">
        <v>20</v>
      </c>
      <c r="G81" s="248">
        <v>0.1</v>
      </c>
      <c r="H81" s="248">
        <v>-0.1</v>
      </c>
      <c r="I81" s="713">
        <v>1.5</v>
      </c>
      <c r="J81" s="713">
        <v>2</v>
      </c>
      <c r="K81" s="760">
        <v>42675</v>
      </c>
      <c r="L81" s="714" t="s">
        <v>296</v>
      </c>
      <c r="M81" s="265"/>
      <c r="N81" s="265"/>
      <c r="O81" s="329"/>
      <c r="P81" s="330" t="s">
        <v>241</v>
      </c>
      <c r="Q81" s="266" t="s">
        <v>287</v>
      </c>
      <c r="R81" s="266" t="s">
        <v>242</v>
      </c>
      <c r="S81" s="694" t="s">
        <v>297</v>
      </c>
      <c r="T81" s="697" t="s">
        <v>298</v>
      </c>
      <c r="V81" s="322"/>
      <c r="W81" s="27"/>
      <c r="X81" s="6"/>
      <c r="Y81" s="27"/>
      <c r="Z81" s="44"/>
      <c r="AM81" s="10"/>
      <c r="AN81" s="10"/>
      <c r="AY81" s="6"/>
      <c r="AZ81" s="6"/>
    </row>
    <row r="82" spans="1:52" ht="30" customHeight="1" x14ac:dyDescent="0.2">
      <c r="A82" s="690"/>
      <c r="B82" s="691"/>
      <c r="C82" s="677"/>
      <c r="D82" s="703"/>
      <c r="E82" s="703"/>
      <c r="F82" s="250">
        <v>28.1</v>
      </c>
      <c r="G82" s="250">
        <v>0.1</v>
      </c>
      <c r="H82" s="250">
        <v>0.1</v>
      </c>
      <c r="I82" s="703"/>
      <c r="J82" s="703"/>
      <c r="K82" s="703"/>
      <c r="L82" s="708"/>
      <c r="M82" s="265"/>
      <c r="N82" s="265"/>
      <c r="O82" s="700" t="s">
        <v>299</v>
      </c>
      <c r="P82" s="327">
        <f>I81</f>
        <v>1.5</v>
      </c>
      <c r="Q82" s="267">
        <f>I84</f>
        <v>1.6</v>
      </c>
      <c r="R82" s="268">
        <f>I87</f>
        <v>0.21</v>
      </c>
      <c r="S82" s="695"/>
      <c r="T82" s="698"/>
      <c r="V82" s="234" t="s">
        <v>216</v>
      </c>
      <c r="W82" s="685" t="s">
        <v>189</v>
      </c>
      <c r="X82" s="687"/>
      <c r="Y82" s="685" t="s">
        <v>223</v>
      </c>
      <c r="Z82" s="686"/>
      <c r="AM82" s="10"/>
      <c r="AN82" s="10"/>
      <c r="AY82" s="6"/>
      <c r="AZ82" s="6"/>
    </row>
    <row r="83" spans="1:52" ht="30" customHeight="1" thickBot="1" x14ac:dyDescent="0.25">
      <c r="A83" s="692"/>
      <c r="B83" s="693"/>
      <c r="C83" s="677"/>
      <c r="D83" s="703"/>
      <c r="E83" s="703"/>
      <c r="F83" s="250">
        <v>32.1</v>
      </c>
      <c r="G83" s="250">
        <v>0.1</v>
      </c>
      <c r="H83" s="250">
        <v>0.1</v>
      </c>
      <c r="I83" s="704"/>
      <c r="J83" s="704"/>
      <c r="K83" s="704"/>
      <c r="L83" s="709"/>
      <c r="M83" s="265"/>
      <c r="N83" s="265"/>
      <c r="O83" s="701"/>
      <c r="P83" s="328"/>
      <c r="Q83" s="255"/>
      <c r="R83" s="255"/>
      <c r="S83" s="696"/>
      <c r="T83" s="699"/>
      <c r="V83" s="234" t="s">
        <v>217</v>
      </c>
      <c r="W83" s="685" t="s">
        <v>190</v>
      </c>
      <c r="X83" s="687"/>
      <c r="Y83" s="685" t="s">
        <v>224</v>
      </c>
      <c r="Z83" s="686"/>
      <c r="AM83" s="10"/>
      <c r="AN83" s="10"/>
      <c r="AY83" s="6"/>
      <c r="AZ83" s="6"/>
    </row>
    <row r="84" spans="1:52" ht="30" customHeight="1" x14ac:dyDescent="0.2">
      <c r="A84" s="655" t="s">
        <v>291</v>
      </c>
      <c r="B84" s="656"/>
      <c r="C84" s="677"/>
      <c r="D84" s="703"/>
      <c r="E84" s="703"/>
      <c r="F84" s="250">
        <v>50.1</v>
      </c>
      <c r="G84" s="270">
        <v>0.1</v>
      </c>
      <c r="H84" s="270">
        <v>0.9</v>
      </c>
      <c r="I84" s="702">
        <v>1.6</v>
      </c>
      <c r="J84" s="705">
        <v>2</v>
      </c>
      <c r="K84" s="706">
        <v>42676</v>
      </c>
      <c r="L84" s="707" t="s">
        <v>300</v>
      </c>
      <c r="M84" s="265"/>
      <c r="N84" s="265"/>
      <c r="O84" s="265"/>
      <c r="P84" s="265"/>
      <c r="Q84" s="265"/>
      <c r="R84" s="265"/>
      <c r="S84" s="299"/>
      <c r="T84" s="297"/>
      <c r="V84" s="234" t="s">
        <v>218</v>
      </c>
      <c r="W84" s="685" t="s">
        <v>191</v>
      </c>
      <c r="X84" s="687"/>
      <c r="Y84" s="685" t="s">
        <v>225</v>
      </c>
      <c r="Z84" s="686"/>
      <c r="AM84" s="10"/>
      <c r="AN84" s="10"/>
      <c r="AO84" s="10"/>
      <c r="AP84" s="10"/>
      <c r="AQ84" s="10"/>
      <c r="AR84" s="10"/>
      <c r="AS84" s="10"/>
      <c r="AT84" s="10"/>
      <c r="AU84" s="10"/>
      <c r="AV84" s="6"/>
      <c r="AW84" s="6"/>
      <c r="AX84" s="6"/>
      <c r="AY84" s="6"/>
      <c r="AZ84" s="6"/>
    </row>
    <row r="85" spans="1:52" ht="30" customHeight="1" thickBot="1" x14ac:dyDescent="0.25">
      <c r="A85" s="657"/>
      <c r="B85" s="658"/>
      <c r="C85" s="677"/>
      <c r="D85" s="703"/>
      <c r="E85" s="703"/>
      <c r="F85" s="250">
        <v>59.9</v>
      </c>
      <c r="G85" s="270">
        <v>0.1</v>
      </c>
      <c r="H85" s="270">
        <v>0.5</v>
      </c>
      <c r="I85" s="703"/>
      <c r="J85" s="703"/>
      <c r="K85" s="703"/>
      <c r="L85" s="708"/>
      <c r="M85" s="265"/>
      <c r="N85" s="265"/>
      <c r="O85" s="265"/>
      <c r="P85" s="265"/>
      <c r="Q85" s="265"/>
      <c r="R85" s="265"/>
      <c r="S85" s="299"/>
      <c r="T85" s="297"/>
      <c r="V85" s="235" t="s">
        <v>219</v>
      </c>
      <c r="W85" s="683" t="s">
        <v>192</v>
      </c>
      <c r="X85" s="761"/>
      <c r="Y85" s="683" t="s">
        <v>226</v>
      </c>
      <c r="Z85" s="684"/>
      <c r="AM85" s="10"/>
      <c r="AN85" s="10"/>
      <c r="AO85" s="10"/>
      <c r="AP85" s="10"/>
      <c r="AQ85" s="10"/>
      <c r="AR85" s="10"/>
      <c r="AS85" s="10"/>
      <c r="AT85" s="10"/>
      <c r="AU85" s="10"/>
      <c r="AV85" s="6"/>
      <c r="AW85" s="6"/>
      <c r="AX85" s="6"/>
      <c r="AY85" s="6"/>
      <c r="AZ85" s="6"/>
    </row>
    <row r="86" spans="1:52" ht="30" customHeight="1" thickBot="1" x14ac:dyDescent="0.25">
      <c r="A86" s="659"/>
      <c r="B86" s="660"/>
      <c r="C86" s="677"/>
      <c r="D86" s="703"/>
      <c r="E86" s="703"/>
      <c r="F86" s="250">
        <v>69.099999999999994</v>
      </c>
      <c r="G86" s="270">
        <v>0.1</v>
      </c>
      <c r="H86" s="270">
        <v>0.1</v>
      </c>
      <c r="I86" s="704"/>
      <c r="J86" s="704"/>
      <c r="K86" s="704"/>
      <c r="L86" s="709"/>
      <c r="M86" s="265"/>
      <c r="N86" s="265"/>
      <c r="O86" s="265"/>
      <c r="P86" s="265"/>
      <c r="Q86" s="265"/>
      <c r="R86" s="265"/>
      <c r="S86" s="299"/>
      <c r="T86" s="297"/>
      <c r="AM86" s="10"/>
      <c r="AN86" s="10"/>
      <c r="AO86" s="10"/>
      <c r="AP86" s="10"/>
      <c r="AQ86" s="10"/>
      <c r="AR86" s="10"/>
      <c r="AS86" s="10"/>
      <c r="AT86" s="10"/>
      <c r="AU86" s="10"/>
      <c r="AV86" s="6"/>
      <c r="AW86" s="6"/>
      <c r="AX86" s="6"/>
      <c r="AY86" s="6"/>
      <c r="AZ86" s="6"/>
    </row>
    <row r="87" spans="1:52" ht="30" customHeight="1" x14ac:dyDescent="0.2">
      <c r="A87" s="655" t="s">
        <v>293</v>
      </c>
      <c r="B87" s="656"/>
      <c r="C87" s="677"/>
      <c r="D87" s="703"/>
      <c r="E87" s="703"/>
      <c r="F87" s="271">
        <v>499</v>
      </c>
      <c r="G87" s="270">
        <v>0.1</v>
      </c>
      <c r="H87" s="270">
        <v>-1</v>
      </c>
      <c r="I87" s="807">
        <v>0.21</v>
      </c>
      <c r="J87" s="705">
        <v>1.6</v>
      </c>
      <c r="K87" s="706">
        <v>42671</v>
      </c>
      <c r="L87" s="707" t="s">
        <v>301</v>
      </c>
      <c r="M87" s="265"/>
      <c r="N87" s="265"/>
      <c r="O87" s="265"/>
      <c r="P87" s="265"/>
      <c r="Q87" s="265"/>
      <c r="R87" s="265"/>
      <c r="S87" s="299"/>
      <c r="T87" s="300"/>
      <c r="AB87" s="10"/>
      <c r="AM87" s="10"/>
      <c r="AN87" s="10"/>
      <c r="AO87" s="10"/>
      <c r="AP87" s="10"/>
      <c r="AQ87" s="10"/>
      <c r="AR87" s="10"/>
      <c r="AS87" s="10"/>
      <c r="AT87" s="10"/>
      <c r="AU87" s="10"/>
      <c r="AV87" s="6"/>
      <c r="AW87" s="6"/>
      <c r="AX87" s="6"/>
      <c r="AY87" s="6"/>
      <c r="AZ87" s="6"/>
    </row>
    <row r="88" spans="1:52" ht="30" customHeight="1" thickBot="1" x14ac:dyDescent="0.25">
      <c r="A88" s="657"/>
      <c r="B88" s="658"/>
      <c r="C88" s="677"/>
      <c r="D88" s="703"/>
      <c r="E88" s="703"/>
      <c r="F88" s="250">
        <v>799.8</v>
      </c>
      <c r="G88" s="270">
        <v>0.1</v>
      </c>
      <c r="H88" s="270">
        <v>-0.4</v>
      </c>
      <c r="I88" s="703"/>
      <c r="J88" s="703"/>
      <c r="K88" s="703"/>
      <c r="L88" s="708"/>
      <c r="M88" s="265"/>
      <c r="N88" s="265"/>
      <c r="O88" s="265"/>
      <c r="P88" s="265"/>
      <c r="Q88" s="265"/>
      <c r="R88" s="265"/>
      <c r="S88" s="299"/>
      <c r="T88" s="301"/>
      <c r="AB88" s="10"/>
      <c r="AM88" s="10"/>
      <c r="AN88" s="10"/>
      <c r="AO88" s="10"/>
      <c r="AP88" s="10"/>
      <c r="AQ88" s="10"/>
      <c r="AR88" s="10"/>
      <c r="AS88" s="10"/>
      <c r="AT88" s="10"/>
      <c r="AU88" s="10"/>
      <c r="AV88" s="6"/>
      <c r="AW88" s="6"/>
      <c r="AX88" s="6"/>
      <c r="AY88" s="6"/>
      <c r="AZ88" s="6"/>
    </row>
    <row r="89" spans="1:52" ht="30" customHeight="1" thickBot="1" x14ac:dyDescent="0.25">
      <c r="A89" s="659"/>
      <c r="B89" s="660"/>
      <c r="C89" s="678"/>
      <c r="D89" s="711"/>
      <c r="E89" s="711"/>
      <c r="F89" s="258">
        <v>1099.8</v>
      </c>
      <c r="G89" s="272">
        <v>0.1</v>
      </c>
      <c r="H89" s="272">
        <v>-0.4</v>
      </c>
      <c r="I89" s="711"/>
      <c r="J89" s="711"/>
      <c r="K89" s="711"/>
      <c r="L89" s="808"/>
      <c r="M89" s="265"/>
      <c r="N89" s="265"/>
      <c r="O89" s="265"/>
      <c r="P89" s="265"/>
      <c r="Q89" s="265"/>
      <c r="R89" s="265"/>
      <c r="S89" s="299"/>
      <c r="T89" s="301"/>
      <c r="V89" s="715" t="s">
        <v>231</v>
      </c>
      <c r="W89" s="716"/>
      <c r="X89" s="717"/>
      <c r="AB89" s="10"/>
      <c r="AM89" s="10"/>
      <c r="AN89" s="10"/>
      <c r="AO89" s="10"/>
      <c r="AP89" s="10"/>
      <c r="AQ89" s="10"/>
      <c r="AR89" s="10"/>
      <c r="AS89" s="10"/>
      <c r="AT89" s="10"/>
      <c r="AU89" s="10"/>
      <c r="AV89" s="6"/>
      <c r="AW89" s="6"/>
      <c r="AX89" s="6"/>
      <c r="AY89" s="6"/>
      <c r="AZ89" s="6"/>
    </row>
    <row r="90" spans="1:52" ht="30" customHeight="1" thickBot="1" x14ac:dyDescent="0.25">
      <c r="A90" s="273"/>
      <c r="B90" s="274"/>
      <c r="C90" s="275"/>
      <c r="D90" s="276"/>
      <c r="E90" s="277"/>
      <c r="F90" s="275"/>
      <c r="G90" s="275"/>
      <c r="H90" s="275"/>
      <c r="I90" s="275"/>
      <c r="J90" s="275"/>
      <c r="K90" s="278"/>
      <c r="L90" s="279"/>
      <c r="M90" s="265"/>
      <c r="N90" s="265"/>
      <c r="O90" s="265"/>
      <c r="P90" s="265"/>
      <c r="Q90" s="265"/>
      <c r="R90" s="265"/>
      <c r="S90" s="299"/>
      <c r="T90" s="301"/>
      <c r="V90" s="718"/>
      <c r="W90" s="719"/>
      <c r="X90" s="720"/>
      <c r="AB90" s="10"/>
      <c r="AM90" s="10"/>
      <c r="AN90" s="10"/>
      <c r="AO90" s="10"/>
      <c r="AP90" s="10"/>
      <c r="AQ90" s="10"/>
      <c r="AR90" s="10"/>
      <c r="AS90" s="10"/>
      <c r="AT90" s="10"/>
      <c r="AU90" s="10"/>
      <c r="AV90" s="6"/>
      <c r="AW90" s="6"/>
      <c r="AX90" s="6"/>
      <c r="AY90" s="6"/>
      <c r="AZ90" s="6"/>
    </row>
    <row r="91" spans="1:52" ht="30" customHeight="1" thickBot="1" x14ac:dyDescent="0.25">
      <c r="A91" s="280"/>
      <c r="B91" s="245"/>
      <c r="C91" s="244"/>
      <c r="D91" s="244"/>
      <c r="E91" s="244"/>
      <c r="F91" s="244"/>
      <c r="G91" s="244"/>
      <c r="H91" s="244"/>
      <c r="I91" s="244"/>
      <c r="J91" s="244"/>
      <c r="K91" s="244"/>
      <c r="L91" s="244"/>
      <c r="M91" s="265"/>
      <c r="N91" s="265"/>
      <c r="O91" s="265"/>
      <c r="P91" s="265"/>
      <c r="Q91" s="265"/>
      <c r="R91" s="265"/>
      <c r="S91" s="299"/>
      <c r="T91" s="301"/>
      <c r="V91" s="721" t="s">
        <v>328</v>
      </c>
      <c r="W91" s="722"/>
      <c r="X91" s="723"/>
      <c r="AB91" s="10"/>
      <c r="AC91" s="10"/>
      <c r="AG91" s="10"/>
      <c r="AH91" s="10"/>
      <c r="AI91" s="10"/>
      <c r="AJ91" s="10"/>
      <c r="AK91" s="10"/>
      <c r="AL91" s="10"/>
      <c r="AM91" s="10"/>
      <c r="AN91" s="10"/>
      <c r="AO91" s="10"/>
      <c r="AP91" s="10"/>
      <c r="AQ91" s="10"/>
      <c r="AR91" s="10"/>
      <c r="AS91" s="10"/>
      <c r="AT91" s="10"/>
      <c r="AU91" s="10"/>
      <c r="AV91" s="6"/>
      <c r="AW91" s="6"/>
      <c r="AX91" s="6"/>
      <c r="AY91" s="6"/>
      <c r="AZ91" s="6"/>
    </row>
    <row r="92" spans="1:52" ht="30" customHeight="1" x14ac:dyDescent="0.2">
      <c r="A92" s="670" t="s">
        <v>284</v>
      </c>
      <c r="B92" s="671"/>
      <c r="C92" s="676" t="s">
        <v>302</v>
      </c>
      <c r="D92" s="801" t="s">
        <v>200</v>
      </c>
      <c r="E92" s="712">
        <v>19406160802033</v>
      </c>
      <c r="F92" s="249">
        <v>16</v>
      </c>
      <c r="G92" s="248">
        <v>0.1</v>
      </c>
      <c r="H92" s="248">
        <v>-0.1</v>
      </c>
      <c r="I92" s="804">
        <v>1.5</v>
      </c>
      <c r="J92" s="804">
        <v>2</v>
      </c>
      <c r="K92" s="809">
        <v>42674</v>
      </c>
      <c r="L92" s="815" t="s">
        <v>303</v>
      </c>
      <c r="M92" s="265"/>
      <c r="N92" s="265"/>
      <c r="O92" s="329"/>
      <c r="P92" s="330" t="s">
        <v>241</v>
      </c>
      <c r="Q92" s="266" t="s">
        <v>287</v>
      </c>
      <c r="R92" s="266" t="s">
        <v>242</v>
      </c>
      <c r="S92" s="694" t="s">
        <v>304</v>
      </c>
      <c r="T92" s="697" t="s">
        <v>305</v>
      </c>
      <c r="V92" s="218"/>
      <c r="W92" s="219"/>
      <c r="X92" s="220"/>
      <c r="AB92" s="10"/>
      <c r="AC92" s="10"/>
      <c r="AG92" s="10"/>
      <c r="AH92" s="10"/>
      <c r="AI92" s="10"/>
      <c r="AJ92" s="10"/>
      <c r="AK92" s="10"/>
      <c r="AL92" s="10"/>
      <c r="AM92" s="10"/>
      <c r="AN92" s="10"/>
      <c r="AO92" s="10"/>
      <c r="AP92" s="10"/>
      <c r="AQ92" s="10"/>
      <c r="AR92" s="10"/>
      <c r="AS92" s="10"/>
      <c r="AT92" s="10"/>
      <c r="AU92" s="10"/>
      <c r="AV92" s="6"/>
      <c r="AW92" s="6"/>
      <c r="AX92" s="6"/>
      <c r="AY92" s="6"/>
      <c r="AZ92" s="6"/>
    </row>
    <row r="93" spans="1:52" ht="30" customHeight="1" x14ac:dyDescent="0.2">
      <c r="A93" s="672"/>
      <c r="B93" s="673"/>
      <c r="C93" s="677"/>
      <c r="D93" s="802"/>
      <c r="E93" s="703"/>
      <c r="F93" s="250">
        <v>20.100000000000001</v>
      </c>
      <c r="G93" s="250">
        <v>0.1</v>
      </c>
      <c r="H93" s="250">
        <v>-0.1</v>
      </c>
      <c r="I93" s="805"/>
      <c r="J93" s="805"/>
      <c r="K93" s="805"/>
      <c r="L93" s="811" t="s">
        <v>306</v>
      </c>
      <c r="M93" s="265"/>
      <c r="N93" s="265"/>
      <c r="O93" s="700" t="s">
        <v>307</v>
      </c>
      <c r="P93" s="327">
        <f>I92</f>
        <v>1.5</v>
      </c>
      <c r="Q93" s="252">
        <f>I95</f>
        <v>1.6</v>
      </c>
      <c r="R93" s="252">
        <f>I98</f>
        <v>0.21</v>
      </c>
      <c r="S93" s="695"/>
      <c r="T93" s="698"/>
      <c r="V93" s="221" t="s">
        <v>221</v>
      </c>
      <c r="W93" s="222" t="s">
        <v>327</v>
      </c>
      <c r="X93" s="223" t="s">
        <v>329</v>
      </c>
      <c r="AB93" s="10"/>
      <c r="AC93" s="10"/>
      <c r="AG93" s="10"/>
      <c r="AH93" s="10"/>
      <c r="AI93" s="10"/>
      <c r="AJ93" s="10"/>
      <c r="AK93" s="10"/>
      <c r="AL93" s="10"/>
      <c r="AM93" s="10"/>
      <c r="AN93" s="10"/>
      <c r="AO93" s="10"/>
      <c r="AP93" s="10"/>
      <c r="AQ93" s="10"/>
      <c r="AR93" s="10"/>
      <c r="AS93" s="10"/>
      <c r="AT93" s="10"/>
      <c r="AU93" s="10"/>
      <c r="AV93" s="6"/>
      <c r="AW93" s="6"/>
      <c r="AX93" s="6"/>
      <c r="AY93" s="6"/>
      <c r="AZ93" s="6"/>
    </row>
    <row r="94" spans="1:52" ht="30" customHeight="1" thickBot="1" x14ac:dyDescent="0.25">
      <c r="A94" s="674"/>
      <c r="B94" s="675"/>
      <c r="C94" s="677"/>
      <c r="D94" s="802"/>
      <c r="E94" s="703"/>
      <c r="F94" s="250">
        <v>24.4</v>
      </c>
      <c r="G94" s="254">
        <v>0.1</v>
      </c>
      <c r="H94" s="250">
        <v>0.1</v>
      </c>
      <c r="I94" s="805"/>
      <c r="J94" s="805"/>
      <c r="K94" s="805"/>
      <c r="L94" s="811"/>
      <c r="M94" s="265"/>
      <c r="N94" s="265"/>
      <c r="O94" s="701"/>
      <c r="P94" s="328"/>
      <c r="Q94" s="255"/>
      <c r="R94" s="255"/>
      <c r="S94" s="696"/>
      <c r="T94" s="699"/>
      <c r="V94" s="218">
        <v>1</v>
      </c>
      <c r="W94" s="290">
        <v>0.3</v>
      </c>
      <c r="X94" s="291">
        <v>1</v>
      </c>
      <c r="AB94" s="10"/>
      <c r="AC94" s="10"/>
      <c r="AG94" s="10"/>
      <c r="AH94" s="10"/>
      <c r="AI94" s="10"/>
      <c r="AJ94" s="10"/>
      <c r="AK94" s="10"/>
      <c r="AL94" s="10"/>
      <c r="AM94" s="10"/>
      <c r="AN94" s="10"/>
      <c r="AO94" s="10"/>
      <c r="AP94" s="10"/>
      <c r="AQ94" s="10"/>
      <c r="AR94" s="10"/>
      <c r="AS94" s="10"/>
      <c r="AT94" s="10"/>
      <c r="AU94" s="10"/>
      <c r="AV94" s="6"/>
      <c r="AW94" s="6"/>
      <c r="AX94" s="6"/>
      <c r="AY94" s="6"/>
      <c r="AZ94" s="6"/>
    </row>
    <row r="95" spans="1:52" ht="30" customHeight="1" x14ac:dyDescent="0.2">
      <c r="A95" s="655" t="s">
        <v>291</v>
      </c>
      <c r="B95" s="656"/>
      <c r="C95" s="677"/>
      <c r="D95" s="802"/>
      <c r="E95" s="703"/>
      <c r="F95" s="250">
        <v>39.5</v>
      </c>
      <c r="G95" s="250">
        <v>0.1</v>
      </c>
      <c r="H95" s="250">
        <v>0.79</v>
      </c>
      <c r="I95" s="806">
        <v>1.6</v>
      </c>
      <c r="J95" s="806">
        <v>2</v>
      </c>
      <c r="K95" s="809">
        <v>42674</v>
      </c>
      <c r="L95" s="810" t="s">
        <v>306</v>
      </c>
      <c r="M95" s="265"/>
      <c r="N95" s="265"/>
      <c r="O95" s="265"/>
      <c r="P95" s="265"/>
      <c r="Q95" s="265"/>
      <c r="R95" s="265"/>
      <c r="S95" s="299"/>
      <c r="T95" s="301"/>
      <c r="V95" s="218">
        <v>2</v>
      </c>
      <c r="W95" s="290">
        <v>0.4</v>
      </c>
      <c r="X95" s="223">
        <v>1.2</v>
      </c>
      <c r="AB95" s="10"/>
      <c r="AC95" s="10"/>
      <c r="AG95" s="10"/>
      <c r="AH95" s="10"/>
      <c r="AI95" s="10"/>
      <c r="AJ95" s="10"/>
      <c r="AK95" s="10"/>
      <c r="AL95" s="10"/>
      <c r="AM95" s="10"/>
      <c r="AN95" s="10"/>
      <c r="AO95" s="10"/>
      <c r="AP95" s="10"/>
      <c r="AQ95" s="10"/>
      <c r="AR95" s="10"/>
      <c r="AS95" s="10"/>
      <c r="AT95" s="10"/>
      <c r="AU95" s="10"/>
      <c r="AV95" s="6"/>
      <c r="AW95" s="6"/>
      <c r="AX95" s="6"/>
      <c r="AY95" s="6"/>
      <c r="AZ95" s="6"/>
    </row>
    <row r="96" spans="1:52" ht="30" customHeight="1" x14ac:dyDescent="0.2">
      <c r="A96" s="657"/>
      <c r="B96" s="658"/>
      <c r="C96" s="677"/>
      <c r="D96" s="802"/>
      <c r="E96" s="703"/>
      <c r="F96" s="250">
        <v>49.8</v>
      </c>
      <c r="G96" s="250">
        <v>0.1</v>
      </c>
      <c r="H96" s="250">
        <v>0.63</v>
      </c>
      <c r="I96" s="805">
        <v>1.6</v>
      </c>
      <c r="J96" s="805">
        <v>2</v>
      </c>
      <c r="K96" s="805"/>
      <c r="L96" s="811" t="s">
        <v>303</v>
      </c>
      <c r="M96" s="265"/>
      <c r="N96" s="265"/>
      <c r="O96" s="265"/>
      <c r="P96" s="265"/>
      <c r="Q96" s="265"/>
      <c r="R96" s="265"/>
      <c r="S96" s="299"/>
      <c r="T96" s="301"/>
      <c r="V96" s="218">
        <v>2</v>
      </c>
      <c r="W96" s="290">
        <v>0.4</v>
      </c>
      <c r="X96" s="223">
        <v>1.2</v>
      </c>
      <c r="AA96" s="10"/>
      <c r="AB96" s="10"/>
      <c r="AC96" s="10"/>
      <c r="AG96" s="10"/>
      <c r="AH96" s="10"/>
      <c r="AI96" s="10"/>
      <c r="AJ96" s="10"/>
      <c r="AK96" s="10"/>
      <c r="AL96" s="10"/>
      <c r="AM96" s="10"/>
      <c r="AN96" s="10"/>
      <c r="AO96" s="10"/>
      <c r="AP96" s="10"/>
      <c r="AQ96" s="10"/>
      <c r="AR96" s="10"/>
      <c r="AS96" s="10"/>
      <c r="AT96" s="10"/>
      <c r="AU96" s="10"/>
      <c r="AV96" s="6"/>
      <c r="AW96" s="6"/>
      <c r="AX96" s="6"/>
      <c r="AY96" s="6"/>
      <c r="AZ96" s="6"/>
    </row>
    <row r="97" spans="1:52" ht="30" customHeight="1" thickBot="1" x14ac:dyDescent="0.25">
      <c r="A97" s="659"/>
      <c r="B97" s="660"/>
      <c r="C97" s="677"/>
      <c r="D97" s="802"/>
      <c r="E97" s="703"/>
      <c r="F97" s="250">
        <v>59.3</v>
      </c>
      <c r="G97" s="250">
        <v>0.1</v>
      </c>
      <c r="H97" s="250">
        <v>-0.13</v>
      </c>
      <c r="I97" s="805"/>
      <c r="J97" s="805"/>
      <c r="K97" s="805"/>
      <c r="L97" s="811"/>
      <c r="M97" s="265"/>
      <c r="N97" s="265"/>
      <c r="O97" s="265"/>
      <c r="P97" s="265"/>
      <c r="Q97" s="265"/>
      <c r="R97" s="265"/>
      <c r="S97" s="299"/>
      <c r="T97" s="301"/>
      <c r="V97" s="218">
        <v>5</v>
      </c>
      <c r="W97" s="290">
        <v>0.5</v>
      </c>
      <c r="X97" s="223">
        <v>1.6</v>
      </c>
      <c r="Z97" s="10"/>
      <c r="AA97" s="10"/>
      <c r="AB97" s="10"/>
      <c r="AC97" s="10"/>
      <c r="AG97" s="10"/>
      <c r="AH97" s="10"/>
      <c r="AI97" s="10"/>
      <c r="AJ97" s="10"/>
      <c r="AK97" s="10"/>
      <c r="AL97" s="10"/>
      <c r="AM97" s="10"/>
      <c r="AN97" s="10"/>
      <c r="AO97" s="10"/>
      <c r="AP97" s="10"/>
      <c r="AQ97" s="10"/>
      <c r="AR97" s="10"/>
      <c r="AS97" s="10"/>
      <c r="AT97" s="10"/>
      <c r="AU97" s="10"/>
      <c r="AV97" s="6"/>
      <c r="AW97" s="6"/>
      <c r="AX97" s="6"/>
      <c r="AY97" s="6"/>
      <c r="AZ97" s="6"/>
    </row>
    <row r="98" spans="1:52" ht="30" customHeight="1" x14ac:dyDescent="0.2">
      <c r="A98" s="655" t="s">
        <v>293</v>
      </c>
      <c r="B98" s="656"/>
      <c r="C98" s="677"/>
      <c r="D98" s="802"/>
      <c r="E98" s="703"/>
      <c r="F98" s="271">
        <v>499</v>
      </c>
      <c r="G98" s="250">
        <v>0.1</v>
      </c>
      <c r="H98" s="271">
        <v>-1</v>
      </c>
      <c r="I98" s="806">
        <v>0.21</v>
      </c>
      <c r="J98" s="806">
        <v>2</v>
      </c>
      <c r="K98" s="813">
        <v>42671</v>
      </c>
      <c r="L98" s="810" t="s">
        <v>308</v>
      </c>
      <c r="M98" s="265"/>
      <c r="N98" s="265"/>
      <c r="O98" s="265"/>
      <c r="P98" s="265"/>
      <c r="Q98" s="265"/>
      <c r="R98" s="265"/>
      <c r="S98" s="299"/>
      <c r="T98" s="301"/>
      <c r="V98" s="218">
        <v>10</v>
      </c>
      <c r="W98" s="290">
        <v>0.6</v>
      </c>
      <c r="X98" s="223">
        <v>2</v>
      </c>
      <c r="Z98" s="10"/>
      <c r="AA98" s="10"/>
      <c r="AB98" s="10"/>
      <c r="AG98" s="10"/>
      <c r="AH98" s="10"/>
      <c r="AI98" s="10"/>
      <c r="AJ98" s="10"/>
      <c r="AK98" s="10"/>
      <c r="AL98" s="10"/>
      <c r="AM98" s="10"/>
      <c r="AN98" s="10"/>
      <c r="AO98" s="10"/>
      <c r="AP98" s="10"/>
      <c r="AQ98" s="10"/>
      <c r="AR98" s="10"/>
      <c r="AS98" s="10"/>
      <c r="AT98" s="10"/>
      <c r="AU98" s="10"/>
      <c r="AV98" s="6"/>
      <c r="AW98" s="6"/>
      <c r="AX98" s="6"/>
      <c r="AY98" s="6"/>
      <c r="AZ98" s="6"/>
    </row>
    <row r="99" spans="1:52" ht="30" customHeight="1" x14ac:dyDescent="0.2">
      <c r="A99" s="657"/>
      <c r="B99" s="658"/>
      <c r="C99" s="677"/>
      <c r="D99" s="802"/>
      <c r="E99" s="703"/>
      <c r="F99" s="250">
        <v>799.8</v>
      </c>
      <c r="G99" s="250">
        <v>0.1</v>
      </c>
      <c r="H99" s="271">
        <v>-0.4</v>
      </c>
      <c r="I99" s="805">
        <v>0.17</v>
      </c>
      <c r="J99" s="805">
        <v>2</v>
      </c>
      <c r="K99" s="805">
        <v>42671</v>
      </c>
      <c r="L99" s="811" t="s">
        <v>308</v>
      </c>
      <c r="M99" s="265"/>
      <c r="N99" s="265"/>
      <c r="O99" s="265"/>
      <c r="P99" s="265"/>
      <c r="Q99" s="265"/>
      <c r="R99" s="265"/>
      <c r="S99" s="299"/>
      <c r="T99" s="301"/>
      <c r="V99" s="218">
        <v>20</v>
      </c>
      <c r="W99" s="290">
        <v>0.8</v>
      </c>
      <c r="X99" s="223">
        <v>2.5</v>
      </c>
      <c r="Z99" s="10"/>
      <c r="AA99" s="10"/>
      <c r="AB99" s="10"/>
      <c r="AG99" s="10"/>
      <c r="AH99" s="10"/>
      <c r="AI99" s="10"/>
      <c r="AJ99" s="10"/>
      <c r="AK99" s="10"/>
      <c r="AL99" s="10"/>
      <c r="AM99" s="10"/>
      <c r="AN99" s="10"/>
      <c r="AO99" s="10"/>
      <c r="AP99" s="10"/>
      <c r="AQ99" s="10"/>
      <c r="AR99" s="10"/>
      <c r="AS99" s="10"/>
      <c r="AT99" s="10"/>
      <c r="AU99" s="10"/>
      <c r="AV99" s="6"/>
      <c r="AW99" s="6"/>
      <c r="AX99" s="6"/>
      <c r="AY99" s="6"/>
      <c r="AZ99" s="6"/>
    </row>
    <row r="100" spans="1:52" ht="30" customHeight="1" thickBot="1" x14ac:dyDescent="0.25">
      <c r="A100" s="659"/>
      <c r="B100" s="660"/>
      <c r="C100" s="678"/>
      <c r="D100" s="803"/>
      <c r="E100" s="711"/>
      <c r="F100" s="258">
        <v>1099.9000000000001</v>
      </c>
      <c r="G100" s="258">
        <v>0.1</v>
      </c>
      <c r="H100" s="257">
        <v>-0.3</v>
      </c>
      <c r="I100" s="812"/>
      <c r="J100" s="812"/>
      <c r="K100" s="812"/>
      <c r="L100" s="814"/>
      <c r="M100" s="265"/>
      <c r="N100" s="265"/>
      <c r="O100" s="265"/>
      <c r="P100" s="265"/>
      <c r="Q100" s="265"/>
      <c r="R100" s="265"/>
      <c r="S100" s="299"/>
      <c r="T100" s="301"/>
      <c r="V100" s="218">
        <v>20</v>
      </c>
      <c r="W100" s="290">
        <v>0.8</v>
      </c>
      <c r="X100" s="223">
        <v>2.5</v>
      </c>
      <c r="AA100" s="10"/>
      <c r="AB100" s="10"/>
      <c r="AG100" s="10"/>
      <c r="AH100" s="10"/>
      <c r="AI100" s="10"/>
      <c r="AJ100" s="10"/>
      <c r="AK100" s="10"/>
      <c r="AL100" s="10"/>
      <c r="AM100" s="10"/>
      <c r="AN100" s="10"/>
      <c r="AO100" s="10"/>
      <c r="AP100" s="10"/>
      <c r="AQ100" s="10"/>
      <c r="AR100" s="10"/>
      <c r="AS100" s="10"/>
      <c r="AT100" s="10"/>
      <c r="AU100" s="10"/>
      <c r="AV100" s="6"/>
      <c r="AW100" s="6"/>
      <c r="AX100" s="6"/>
      <c r="AY100" s="6"/>
      <c r="AZ100" s="6"/>
    </row>
    <row r="101" spans="1:52" ht="30" customHeight="1" thickBot="1" x14ac:dyDescent="0.25">
      <c r="A101" s="242"/>
      <c r="B101" s="244"/>
      <c r="C101" s="265"/>
      <c r="D101" s="265"/>
      <c r="E101" s="265"/>
      <c r="F101" s="265"/>
      <c r="G101" s="265"/>
      <c r="H101" s="265"/>
      <c r="I101" s="265"/>
      <c r="J101" s="265"/>
      <c r="K101" s="265"/>
      <c r="L101" s="265"/>
      <c r="M101" s="265"/>
      <c r="N101" s="265"/>
      <c r="O101" s="265"/>
      <c r="P101" s="265"/>
      <c r="Q101" s="265"/>
      <c r="R101" s="265"/>
      <c r="S101" s="299"/>
      <c r="T101" s="301"/>
      <c r="V101" s="218">
        <v>50</v>
      </c>
      <c r="W101" s="290">
        <v>1</v>
      </c>
      <c r="X101" s="227">
        <v>3</v>
      </c>
      <c r="AA101" s="10"/>
      <c r="AB101" s="10"/>
      <c r="AG101" s="10"/>
      <c r="AH101" s="10"/>
      <c r="AI101" s="10"/>
      <c r="AJ101" s="10"/>
      <c r="AK101" s="10"/>
      <c r="AL101" s="10"/>
      <c r="AM101" s="10"/>
      <c r="AN101" s="10"/>
      <c r="AO101" s="10"/>
      <c r="AP101" s="10"/>
      <c r="AQ101" s="10"/>
      <c r="AR101" s="10"/>
      <c r="AS101" s="10"/>
      <c r="AT101" s="10"/>
      <c r="AU101" s="10"/>
      <c r="AV101" s="6"/>
      <c r="AW101" s="6"/>
      <c r="AX101" s="6"/>
      <c r="AY101" s="6"/>
      <c r="AZ101" s="6"/>
    </row>
    <row r="102" spans="1:52" ht="30" customHeight="1" x14ac:dyDescent="0.2">
      <c r="A102" s="670" t="s">
        <v>284</v>
      </c>
      <c r="B102" s="671"/>
      <c r="C102" s="816" t="s">
        <v>309</v>
      </c>
      <c r="D102" s="801" t="s">
        <v>200</v>
      </c>
      <c r="E102" s="712" t="s">
        <v>310</v>
      </c>
      <c r="F102" s="248">
        <v>18.100000000000001</v>
      </c>
      <c r="G102" s="248">
        <v>0.1</v>
      </c>
      <c r="H102" s="249">
        <v>0</v>
      </c>
      <c r="I102" s="819">
        <v>0.2</v>
      </c>
      <c r="J102" s="804">
        <v>1.96</v>
      </c>
      <c r="K102" s="809">
        <v>42580</v>
      </c>
      <c r="L102" s="815" t="s">
        <v>311</v>
      </c>
      <c r="M102" s="265"/>
      <c r="N102" s="265"/>
      <c r="O102" s="329"/>
      <c r="P102" s="330" t="s">
        <v>241</v>
      </c>
      <c r="Q102" s="266" t="s">
        <v>287</v>
      </c>
      <c r="R102" s="266" t="s">
        <v>242</v>
      </c>
      <c r="S102" s="694" t="s">
        <v>288</v>
      </c>
      <c r="T102" s="697" t="s">
        <v>312</v>
      </c>
      <c r="V102" s="218">
        <v>100</v>
      </c>
      <c r="W102" s="290">
        <v>1.6</v>
      </c>
      <c r="X102" s="227">
        <v>5</v>
      </c>
      <c r="AA102" s="10"/>
      <c r="AB102" s="10"/>
      <c r="AG102" s="10"/>
      <c r="AH102" s="10"/>
      <c r="AI102" s="10"/>
      <c r="AJ102" s="10"/>
      <c r="AK102" s="10"/>
      <c r="AL102" s="10"/>
      <c r="AM102" s="10"/>
      <c r="AN102" s="10"/>
      <c r="AO102" s="10"/>
      <c r="AP102" s="10"/>
      <c r="AQ102" s="10"/>
      <c r="AR102" s="10"/>
      <c r="AS102" s="10"/>
      <c r="AT102" s="10"/>
      <c r="AU102" s="10"/>
    </row>
    <row r="103" spans="1:52" ht="30" customHeight="1" x14ac:dyDescent="0.2">
      <c r="A103" s="672"/>
      <c r="B103" s="673"/>
      <c r="C103" s="817"/>
      <c r="D103" s="802"/>
      <c r="E103" s="703"/>
      <c r="F103" s="250">
        <v>20.100000000000001</v>
      </c>
      <c r="G103" s="250">
        <v>0.1</v>
      </c>
      <c r="H103" s="271">
        <v>0</v>
      </c>
      <c r="I103" s="820"/>
      <c r="J103" s="805"/>
      <c r="K103" s="805"/>
      <c r="L103" s="811"/>
      <c r="M103" s="265"/>
      <c r="N103" s="265"/>
      <c r="O103" s="700" t="s">
        <v>244</v>
      </c>
      <c r="P103" s="331">
        <f>I102</f>
        <v>0.2</v>
      </c>
      <c r="Q103" s="252">
        <f>I105</f>
        <v>1.7</v>
      </c>
      <c r="R103" s="252">
        <f>I108</f>
        <v>6.4000000000000001E-2</v>
      </c>
      <c r="S103" s="695"/>
      <c r="T103" s="698"/>
      <c r="U103" s="10"/>
      <c r="V103" s="218">
        <v>200</v>
      </c>
      <c r="W103" s="290">
        <v>1.6</v>
      </c>
      <c r="X103" s="223">
        <v>10</v>
      </c>
      <c r="AA103" s="10"/>
      <c r="AB103" s="10"/>
      <c r="AG103" s="10"/>
      <c r="AH103" s="10"/>
      <c r="AI103" s="10"/>
      <c r="AJ103" s="10"/>
      <c r="AK103" s="10"/>
      <c r="AL103" s="10"/>
      <c r="AM103" s="10"/>
      <c r="AN103" s="10"/>
      <c r="AO103" s="10"/>
      <c r="AP103" s="10"/>
      <c r="AQ103" s="10"/>
      <c r="AR103" s="10"/>
      <c r="AS103" s="10"/>
      <c r="AT103" s="10"/>
      <c r="AU103" s="10"/>
    </row>
    <row r="104" spans="1:52" ht="30" customHeight="1" thickBot="1" x14ac:dyDescent="0.25">
      <c r="A104" s="674"/>
      <c r="B104" s="675"/>
      <c r="C104" s="817"/>
      <c r="D104" s="802"/>
      <c r="E104" s="703"/>
      <c r="F104" s="271">
        <v>22</v>
      </c>
      <c r="G104" s="250">
        <v>0.1</v>
      </c>
      <c r="H104" s="271">
        <v>0</v>
      </c>
      <c r="I104" s="820">
        <v>0.2</v>
      </c>
      <c r="J104" s="805">
        <v>1.96</v>
      </c>
      <c r="K104" s="805">
        <v>42580</v>
      </c>
      <c r="L104" s="811" t="s">
        <v>313</v>
      </c>
      <c r="M104" s="265"/>
      <c r="N104" s="265"/>
      <c r="O104" s="701"/>
      <c r="P104" s="328"/>
      <c r="Q104" s="255"/>
      <c r="R104" s="255"/>
      <c r="S104" s="696"/>
      <c r="T104" s="699"/>
      <c r="U104" s="10"/>
      <c r="V104" s="218">
        <v>200</v>
      </c>
      <c r="W104" s="290">
        <v>1.6</v>
      </c>
      <c r="X104" s="223">
        <v>10</v>
      </c>
      <c r="AA104" s="10"/>
      <c r="AB104" s="10"/>
      <c r="AG104" s="10"/>
      <c r="AH104" s="10"/>
      <c r="AI104" s="10"/>
      <c r="AJ104" s="10"/>
      <c r="AK104" s="10"/>
      <c r="AL104" s="10"/>
      <c r="AM104" s="10"/>
      <c r="AN104" s="10"/>
      <c r="AO104" s="10"/>
      <c r="AP104" s="10"/>
      <c r="AQ104" s="10"/>
      <c r="AR104" s="10"/>
      <c r="AS104" s="10"/>
      <c r="AT104" s="10"/>
      <c r="AU104" s="10"/>
    </row>
    <row r="105" spans="1:52" ht="30" customHeight="1" x14ac:dyDescent="0.2">
      <c r="A105" s="655" t="s">
        <v>291</v>
      </c>
      <c r="B105" s="656"/>
      <c r="C105" s="817"/>
      <c r="D105" s="802"/>
      <c r="E105" s="703"/>
      <c r="F105" s="250">
        <v>41.8</v>
      </c>
      <c r="G105" s="250">
        <v>0.1</v>
      </c>
      <c r="H105" s="250">
        <v>-1.8</v>
      </c>
      <c r="I105" s="806">
        <v>1.7</v>
      </c>
      <c r="J105" s="806">
        <v>1.96</v>
      </c>
      <c r="K105" s="813">
        <v>42586</v>
      </c>
      <c r="L105" s="810" t="s">
        <v>314</v>
      </c>
      <c r="M105" s="265"/>
      <c r="N105" s="265"/>
      <c r="O105" s="265"/>
      <c r="P105" s="265"/>
      <c r="Q105" s="265"/>
      <c r="R105" s="265"/>
      <c r="S105" s="299"/>
      <c r="T105" s="301"/>
      <c r="U105" s="10"/>
      <c r="V105" s="218">
        <v>500</v>
      </c>
      <c r="W105" s="290">
        <v>8</v>
      </c>
      <c r="X105" s="223">
        <v>25</v>
      </c>
      <c r="AA105" s="10"/>
      <c r="AB105" s="10"/>
      <c r="AG105" s="10"/>
      <c r="AH105" s="10"/>
      <c r="AI105" s="10"/>
      <c r="AJ105" s="10"/>
      <c r="AK105" s="10"/>
      <c r="AL105" s="10"/>
      <c r="AM105" s="10"/>
      <c r="AN105" s="10"/>
      <c r="AO105" s="10"/>
      <c r="AP105" s="10"/>
      <c r="AQ105" s="10"/>
      <c r="AR105" s="10"/>
      <c r="AS105" s="10"/>
      <c r="AT105" s="10"/>
      <c r="AU105" s="10"/>
    </row>
    <row r="106" spans="1:52" ht="30" customHeight="1" x14ac:dyDescent="0.2">
      <c r="A106" s="657"/>
      <c r="B106" s="658"/>
      <c r="C106" s="817"/>
      <c r="D106" s="802"/>
      <c r="E106" s="703"/>
      <c r="F106" s="250">
        <v>50.6</v>
      </c>
      <c r="G106" s="250">
        <v>0.1</v>
      </c>
      <c r="H106" s="250">
        <v>-0.6</v>
      </c>
      <c r="I106" s="805">
        <v>1.7</v>
      </c>
      <c r="J106" s="805">
        <v>1.96</v>
      </c>
      <c r="K106" s="805">
        <v>42586</v>
      </c>
      <c r="L106" s="811" t="s">
        <v>315</v>
      </c>
      <c r="M106" s="265"/>
      <c r="N106" s="265"/>
      <c r="O106" s="265"/>
      <c r="P106" s="265"/>
      <c r="Q106" s="265"/>
      <c r="R106" s="265"/>
      <c r="S106" s="299"/>
      <c r="T106" s="301"/>
      <c r="U106" s="10"/>
      <c r="V106" s="233" t="s">
        <v>181</v>
      </c>
      <c r="W106" s="292">
        <v>16</v>
      </c>
      <c r="X106" s="223">
        <v>50</v>
      </c>
      <c r="AA106" s="10"/>
      <c r="AB106" s="10"/>
      <c r="AG106" s="10"/>
      <c r="AH106" s="10"/>
      <c r="AI106" s="10"/>
      <c r="AJ106" s="10"/>
      <c r="AK106" s="10"/>
      <c r="AL106" s="10"/>
      <c r="AM106" s="10"/>
      <c r="AN106" s="10"/>
      <c r="AO106" s="10"/>
      <c r="AP106" s="10"/>
      <c r="AQ106" s="10"/>
      <c r="AR106" s="10"/>
      <c r="AS106" s="10"/>
      <c r="AT106" s="10"/>
      <c r="AU106" s="10"/>
    </row>
    <row r="107" spans="1:52" ht="30" customHeight="1" thickBot="1" x14ac:dyDescent="0.25">
      <c r="A107" s="659"/>
      <c r="B107" s="660"/>
      <c r="C107" s="817"/>
      <c r="D107" s="802"/>
      <c r="E107" s="703"/>
      <c r="F107" s="250">
        <v>59.4</v>
      </c>
      <c r="G107" s="250">
        <v>0.1</v>
      </c>
      <c r="H107" s="250">
        <v>0.6</v>
      </c>
      <c r="I107" s="805"/>
      <c r="J107" s="805"/>
      <c r="K107" s="805"/>
      <c r="L107" s="811"/>
      <c r="M107" s="265"/>
      <c r="N107" s="265"/>
      <c r="O107" s="265"/>
      <c r="P107" s="265"/>
      <c r="Q107" s="265"/>
      <c r="R107" s="265"/>
      <c r="S107" s="299"/>
      <c r="T107" s="301"/>
      <c r="U107" s="10"/>
      <c r="V107" s="233" t="s">
        <v>182</v>
      </c>
      <c r="W107" s="292">
        <v>30</v>
      </c>
      <c r="X107" s="223">
        <v>100</v>
      </c>
      <c r="AA107" s="10"/>
      <c r="AB107" s="10"/>
      <c r="AG107" s="10"/>
      <c r="AH107" s="10"/>
      <c r="AI107" s="10"/>
      <c r="AJ107" s="10"/>
      <c r="AK107" s="10"/>
      <c r="AL107" s="10"/>
      <c r="AM107" s="10"/>
      <c r="AN107" s="10"/>
      <c r="AO107" s="10"/>
      <c r="AP107" s="10"/>
      <c r="AQ107" s="10"/>
      <c r="AR107" s="10"/>
      <c r="AS107" s="10"/>
      <c r="AT107" s="10"/>
      <c r="AU107" s="10"/>
    </row>
    <row r="108" spans="1:52" ht="30" customHeight="1" x14ac:dyDescent="0.2">
      <c r="A108" s="655" t="s">
        <v>293</v>
      </c>
      <c r="B108" s="656"/>
      <c r="C108" s="817"/>
      <c r="D108" s="802"/>
      <c r="E108" s="703"/>
      <c r="F108" s="250">
        <v>397.9</v>
      </c>
      <c r="G108" s="250">
        <v>0.1</v>
      </c>
      <c r="H108" s="250">
        <v>-1.3</v>
      </c>
      <c r="I108" s="806">
        <v>6.4000000000000001E-2</v>
      </c>
      <c r="J108" s="821">
        <v>2</v>
      </c>
      <c r="K108" s="813">
        <v>42625</v>
      </c>
      <c r="L108" s="810" t="s">
        <v>316</v>
      </c>
      <c r="M108" s="265"/>
      <c r="N108" s="265"/>
      <c r="O108" s="265"/>
      <c r="P108" s="265"/>
      <c r="Q108" s="265"/>
      <c r="R108" s="265"/>
      <c r="S108" s="299"/>
      <c r="T108" s="296"/>
      <c r="U108" s="10"/>
      <c r="V108" s="233" t="s">
        <v>182</v>
      </c>
      <c r="W108" s="292">
        <v>30</v>
      </c>
      <c r="X108" s="223">
        <v>100</v>
      </c>
      <c r="AA108" s="10"/>
      <c r="AB108" s="10"/>
      <c r="AG108" s="10"/>
      <c r="AH108" s="10"/>
      <c r="AI108" s="10"/>
      <c r="AJ108" s="10"/>
      <c r="AK108" s="10"/>
      <c r="AL108" s="10"/>
      <c r="AM108" s="10"/>
      <c r="AN108" s="10"/>
      <c r="AO108" s="10"/>
      <c r="AP108" s="10"/>
      <c r="AQ108" s="10"/>
      <c r="AR108" s="10"/>
      <c r="AS108" s="10"/>
      <c r="AT108" s="10"/>
      <c r="AU108" s="10"/>
    </row>
    <row r="109" spans="1:52" ht="35.1" customHeight="1" x14ac:dyDescent="0.2">
      <c r="A109" s="657"/>
      <c r="B109" s="658"/>
      <c r="C109" s="817"/>
      <c r="D109" s="802"/>
      <c r="E109" s="703"/>
      <c r="F109" s="250">
        <v>753.2</v>
      </c>
      <c r="G109" s="250">
        <v>0.1</v>
      </c>
      <c r="H109" s="281">
        <v>-0.64100000000000001</v>
      </c>
      <c r="I109" s="805">
        <v>6.4000000000000001E-2</v>
      </c>
      <c r="J109" s="822">
        <v>2</v>
      </c>
      <c r="K109" s="805">
        <v>42625</v>
      </c>
      <c r="L109" s="811" t="s">
        <v>317</v>
      </c>
      <c r="M109" s="265"/>
      <c r="N109" s="265"/>
      <c r="O109" s="265"/>
      <c r="P109" s="265"/>
      <c r="Q109" s="265"/>
      <c r="R109" s="265"/>
      <c r="S109" s="299"/>
      <c r="T109" s="296"/>
      <c r="U109" s="10"/>
      <c r="V109" s="233" t="s">
        <v>183</v>
      </c>
      <c r="W109" s="292">
        <v>80</v>
      </c>
      <c r="X109" s="223">
        <v>250</v>
      </c>
      <c r="AA109" s="10"/>
      <c r="AB109" s="10"/>
      <c r="AG109" s="10"/>
      <c r="AH109" s="10"/>
      <c r="AI109" s="10"/>
      <c r="AJ109" s="10"/>
      <c r="AK109" s="10"/>
      <c r="AL109" s="10"/>
      <c r="AM109" s="10"/>
      <c r="AN109" s="10"/>
      <c r="AO109" s="10"/>
      <c r="AP109" s="10"/>
      <c r="AQ109" s="10"/>
      <c r="AR109" s="10"/>
      <c r="AS109" s="10"/>
      <c r="AT109" s="10"/>
      <c r="AU109" s="10"/>
    </row>
    <row r="110" spans="1:52" ht="35.1" customHeight="1" thickBot="1" x14ac:dyDescent="0.25">
      <c r="A110" s="659"/>
      <c r="B110" s="660"/>
      <c r="C110" s="818"/>
      <c r="D110" s="803"/>
      <c r="E110" s="711"/>
      <c r="F110" s="258">
        <v>1099.3</v>
      </c>
      <c r="G110" s="258">
        <v>0.1</v>
      </c>
      <c r="H110" s="258">
        <v>-0.06</v>
      </c>
      <c r="I110" s="812"/>
      <c r="J110" s="823"/>
      <c r="K110" s="812"/>
      <c r="L110" s="814"/>
      <c r="M110" s="265"/>
      <c r="N110" s="265"/>
      <c r="O110" s="265"/>
      <c r="P110" s="265"/>
      <c r="Q110" s="265"/>
      <c r="R110" s="265"/>
      <c r="S110" s="299"/>
      <c r="T110" s="296"/>
      <c r="U110" s="10"/>
      <c r="V110" s="233" t="s">
        <v>184</v>
      </c>
      <c r="W110" s="293">
        <v>0.16</v>
      </c>
      <c r="X110" s="223">
        <v>500</v>
      </c>
      <c r="AA110" s="10"/>
      <c r="AB110" s="10"/>
      <c r="AG110" s="10"/>
      <c r="AH110" s="10"/>
      <c r="AI110" s="10"/>
      <c r="AJ110" s="10"/>
      <c r="AK110" s="10"/>
      <c r="AL110" s="10"/>
      <c r="AM110" s="10"/>
      <c r="AN110" s="10"/>
      <c r="AO110" s="10"/>
      <c r="AP110" s="10"/>
      <c r="AQ110" s="10"/>
      <c r="AR110" s="10"/>
      <c r="AS110" s="10"/>
      <c r="AT110" s="10"/>
      <c r="AU110" s="10"/>
    </row>
    <row r="111" spans="1:52" ht="30" customHeight="1" thickBot="1" x14ac:dyDescent="0.25">
      <c r="A111" s="282"/>
      <c r="B111" s="265"/>
      <c r="C111" s="265"/>
      <c r="D111" s="265"/>
      <c r="E111" s="265"/>
      <c r="F111" s="265"/>
      <c r="G111" s="265"/>
      <c r="H111" s="265"/>
      <c r="I111" s="265"/>
      <c r="J111" s="265"/>
      <c r="K111" s="265"/>
      <c r="L111" s="265"/>
      <c r="M111" s="265"/>
      <c r="N111" s="265"/>
      <c r="O111" s="265"/>
      <c r="P111" s="265"/>
      <c r="Q111" s="265"/>
      <c r="R111" s="265"/>
      <c r="S111" s="299"/>
      <c r="T111" s="296"/>
      <c r="V111" s="236" t="s">
        <v>220</v>
      </c>
      <c r="W111" s="305">
        <v>0.3</v>
      </c>
      <c r="X111" s="37">
        <v>1000</v>
      </c>
    </row>
    <row r="112" spans="1:52" ht="30" customHeight="1" x14ac:dyDescent="0.2">
      <c r="A112" s="670" t="s">
        <v>284</v>
      </c>
      <c r="B112" s="671"/>
      <c r="C112" s="816" t="s">
        <v>318</v>
      </c>
      <c r="D112" s="801" t="s">
        <v>200</v>
      </c>
      <c r="E112" s="824" t="s">
        <v>319</v>
      </c>
      <c r="F112" s="248">
        <v>18.2</v>
      </c>
      <c r="G112" s="248">
        <v>0.1</v>
      </c>
      <c r="H112" s="248">
        <v>0</v>
      </c>
      <c r="I112" s="819">
        <v>0.2</v>
      </c>
      <c r="J112" s="804">
        <v>1.96</v>
      </c>
      <c r="K112" s="809">
        <v>42586</v>
      </c>
      <c r="L112" s="815" t="s">
        <v>320</v>
      </c>
      <c r="M112" s="265"/>
      <c r="N112" s="265"/>
      <c r="O112" s="329"/>
      <c r="P112" s="330" t="s">
        <v>241</v>
      </c>
      <c r="Q112" s="266" t="s">
        <v>287</v>
      </c>
      <c r="R112" s="266" t="s">
        <v>242</v>
      </c>
      <c r="S112" s="694" t="s">
        <v>321</v>
      </c>
      <c r="T112" s="697" t="s">
        <v>322</v>
      </c>
    </row>
    <row r="113" spans="1:20" ht="30" customHeight="1" x14ac:dyDescent="0.2">
      <c r="A113" s="672"/>
      <c r="B113" s="673"/>
      <c r="C113" s="817"/>
      <c r="D113" s="802"/>
      <c r="E113" s="703"/>
      <c r="F113" s="271">
        <v>20</v>
      </c>
      <c r="G113" s="250">
        <v>0.1</v>
      </c>
      <c r="H113" s="250">
        <v>0.1</v>
      </c>
      <c r="I113" s="820"/>
      <c r="J113" s="805"/>
      <c r="K113" s="805">
        <v>42586</v>
      </c>
      <c r="L113" s="811" t="s">
        <v>323</v>
      </c>
      <c r="M113" s="265"/>
      <c r="N113" s="265"/>
      <c r="O113" s="700" t="s">
        <v>245</v>
      </c>
      <c r="P113" s="331">
        <f>I112</f>
        <v>0.2</v>
      </c>
      <c r="Q113" s="252">
        <f>I115</f>
        <v>1.7</v>
      </c>
      <c r="R113" s="252">
        <f>I118</f>
        <v>6.4000000000000001E-2</v>
      </c>
      <c r="S113" s="695"/>
      <c r="T113" s="698"/>
    </row>
    <row r="114" spans="1:20" ht="30" customHeight="1" thickBot="1" x14ac:dyDescent="0.25">
      <c r="A114" s="674"/>
      <c r="B114" s="675"/>
      <c r="C114" s="817"/>
      <c r="D114" s="802"/>
      <c r="E114" s="703"/>
      <c r="F114" s="271">
        <v>22</v>
      </c>
      <c r="G114" s="250">
        <v>0.1</v>
      </c>
      <c r="H114" s="271">
        <v>0</v>
      </c>
      <c r="I114" s="820"/>
      <c r="J114" s="805"/>
      <c r="K114" s="805">
        <v>42625</v>
      </c>
      <c r="L114" s="811" t="s">
        <v>324</v>
      </c>
      <c r="M114" s="265"/>
      <c r="N114" s="265"/>
      <c r="O114" s="701"/>
      <c r="P114" s="328"/>
      <c r="Q114" s="255"/>
      <c r="R114" s="255"/>
      <c r="S114" s="696"/>
      <c r="T114" s="699"/>
    </row>
    <row r="115" spans="1:20" ht="30" customHeight="1" x14ac:dyDescent="0.2">
      <c r="A115" s="655" t="s">
        <v>291</v>
      </c>
      <c r="B115" s="656"/>
      <c r="C115" s="817"/>
      <c r="D115" s="802"/>
      <c r="E115" s="703"/>
      <c r="F115" s="250">
        <v>41.8</v>
      </c>
      <c r="G115" s="250">
        <v>0.1</v>
      </c>
      <c r="H115" s="250">
        <v>-1.8</v>
      </c>
      <c r="I115" s="806">
        <v>1.7</v>
      </c>
      <c r="J115" s="806">
        <v>1.96</v>
      </c>
      <c r="K115" s="813">
        <v>42586</v>
      </c>
      <c r="L115" s="810" t="s">
        <v>325</v>
      </c>
      <c r="M115" s="265"/>
      <c r="N115" s="265"/>
      <c r="O115" s="265"/>
      <c r="P115" s="265"/>
      <c r="Q115" s="265"/>
      <c r="R115" s="265"/>
      <c r="S115" s="299"/>
      <c r="T115" s="296"/>
    </row>
    <row r="116" spans="1:20" ht="30" customHeight="1" x14ac:dyDescent="0.2">
      <c r="A116" s="657"/>
      <c r="B116" s="658"/>
      <c r="C116" s="817"/>
      <c r="D116" s="802"/>
      <c r="E116" s="703"/>
      <c r="F116" s="250">
        <v>50.5</v>
      </c>
      <c r="G116" s="250">
        <v>0.1</v>
      </c>
      <c r="H116" s="250">
        <v>-0.5</v>
      </c>
      <c r="I116" s="805"/>
      <c r="J116" s="805"/>
      <c r="K116" s="805">
        <v>42586</v>
      </c>
      <c r="L116" s="811" t="s">
        <v>323</v>
      </c>
      <c r="M116" s="265"/>
      <c r="N116" s="265"/>
      <c r="O116" s="265"/>
      <c r="P116" s="265"/>
      <c r="Q116" s="265"/>
      <c r="R116" s="265"/>
      <c r="S116" s="299"/>
      <c r="T116" s="296"/>
    </row>
    <row r="117" spans="1:20" ht="30" customHeight="1" thickBot="1" x14ac:dyDescent="0.25">
      <c r="A117" s="659"/>
      <c r="B117" s="660"/>
      <c r="C117" s="817"/>
      <c r="D117" s="802"/>
      <c r="E117" s="703"/>
      <c r="F117" s="250">
        <v>59.3</v>
      </c>
      <c r="G117" s="250">
        <v>0.1</v>
      </c>
      <c r="H117" s="250">
        <v>0.7</v>
      </c>
      <c r="I117" s="805"/>
      <c r="J117" s="805"/>
      <c r="K117" s="805">
        <v>42625</v>
      </c>
      <c r="L117" s="811" t="s">
        <v>324</v>
      </c>
      <c r="M117" s="265"/>
      <c r="N117" s="265"/>
      <c r="O117" s="265"/>
      <c r="P117" s="265"/>
      <c r="Q117" s="265"/>
      <c r="R117" s="265"/>
      <c r="S117" s="299"/>
      <c r="T117" s="296"/>
    </row>
    <row r="118" spans="1:20" ht="30" customHeight="1" x14ac:dyDescent="0.2">
      <c r="A118" s="655" t="s">
        <v>293</v>
      </c>
      <c r="B118" s="656"/>
      <c r="C118" s="817"/>
      <c r="D118" s="802"/>
      <c r="E118" s="703"/>
      <c r="F118" s="271">
        <v>397.9</v>
      </c>
      <c r="G118" s="250">
        <v>0.1</v>
      </c>
      <c r="H118" s="250">
        <v>-1.34</v>
      </c>
      <c r="I118" s="806">
        <v>6.4000000000000001E-2</v>
      </c>
      <c r="J118" s="821">
        <v>1.96</v>
      </c>
      <c r="K118" s="813">
        <v>42625</v>
      </c>
      <c r="L118" s="810" t="s">
        <v>326</v>
      </c>
      <c r="M118" s="265"/>
      <c r="N118" s="265"/>
      <c r="O118" s="265"/>
      <c r="P118" s="299"/>
      <c r="Q118" s="299"/>
      <c r="R118" s="299"/>
      <c r="S118" s="299"/>
      <c r="T118" s="296"/>
    </row>
    <row r="119" spans="1:20" ht="30" customHeight="1" x14ac:dyDescent="0.2">
      <c r="A119" s="657"/>
      <c r="B119" s="658"/>
      <c r="C119" s="817"/>
      <c r="D119" s="802"/>
      <c r="E119" s="703"/>
      <c r="F119" s="250">
        <v>753.2</v>
      </c>
      <c r="G119" s="250">
        <v>0.1</v>
      </c>
      <c r="H119" s="281">
        <v>-0.64100000000000001</v>
      </c>
      <c r="I119" s="805">
        <v>1.7</v>
      </c>
      <c r="J119" s="822">
        <v>1.96</v>
      </c>
      <c r="K119" s="805">
        <v>42586</v>
      </c>
      <c r="L119" s="811" t="s">
        <v>323</v>
      </c>
      <c r="M119" s="265"/>
      <c r="N119" s="265"/>
      <c r="O119" s="265"/>
      <c r="P119" s="299"/>
      <c r="Q119" s="299"/>
      <c r="R119" s="299"/>
      <c r="S119" s="299"/>
      <c r="T119" s="296"/>
    </row>
    <row r="120" spans="1:20" ht="30" customHeight="1" thickBot="1" x14ac:dyDescent="0.25">
      <c r="A120" s="659"/>
      <c r="B120" s="660"/>
      <c r="C120" s="818"/>
      <c r="D120" s="803"/>
      <c r="E120" s="711"/>
      <c r="F120" s="258">
        <v>1099.2</v>
      </c>
      <c r="G120" s="258">
        <v>0.1</v>
      </c>
      <c r="H120" s="258">
        <v>-0.54</v>
      </c>
      <c r="I120" s="812">
        <v>6.4000000000000001E-2</v>
      </c>
      <c r="J120" s="823">
        <v>2</v>
      </c>
      <c r="K120" s="812">
        <v>42625</v>
      </c>
      <c r="L120" s="814" t="s">
        <v>324</v>
      </c>
      <c r="M120" s="265"/>
      <c r="N120" s="265"/>
      <c r="O120" s="265"/>
      <c r="P120" s="299"/>
      <c r="Q120" s="299"/>
      <c r="R120" s="299"/>
      <c r="S120" s="299"/>
      <c r="T120" s="296"/>
    </row>
    <row r="121" spans="1:20" ht="30" customHeight="1" x14ac:dyDescent="0.2">
      <c r="A121" s="282"/>
      <c r="B121" s="265"/>
      <c r="C121" s="265"/>
      <c r="D121" s="265"/>
      <c r="E121" s="265"/>
      <c r="F121" s="265"/>
      <c r="G121" s="265"/>
      <c r="H121" s="265"/>
      <c r="I121" s="265"/>
      <c r="J121" s="265"/>
      <c r="K121" s="265"/>
      <c r="L121" s="265"/>
      <c r="M121" s="265"/>
      <c r="N121" s="265"/>
      <c r="O121" s="299"/>
      <c r="P121" s="299"/>
      <c r="Q121" s="299"/>
      <c r="R121" s="299"/>
      <c r="S121" s="299"/>
      <c r="T121" s="297"/>
    </row>
    <row r="122" spans="1:20" ht="30" customHeight="1" x14ac:dyDescent="0.25">
      <c r="A122" s="58"/>
      <c r="B122" s="6"/>
      <c r="C122" s="6"/>
      <c r="D122" s="6"/>
      <c r="E122" s="6"/>
      <c r="F122" s="6"/>
      <c r="G122" s="6"/>
      <c r="H122" s="6"/>
      <c r="I122" s="6"/>
      <c r="J122" s="6"/>
      <c r="K122" s="6"/>
      <c r="L122" s="6"/>
      <c r="M122" s="6"/>
      <c r="N122" s="6"/>
      <c r="O122" s="6"/>
      <c r="P122" s="6"/>
      <c r="Q122" s="6"/>
      <c r="R122" s="6"/>
      <c r="S122" s="6"/>
      <c r="T122" s="59"/>
    </row>
    <row r="123" spans="1:20" ht="30" customHeight="1" x14ac:dyDescent="0.25">
      <c r="A123" s="58"/>
      <c r="B123" s="6"/>
      <c r="C123" s="6"/>
      <c r="D123" s="6"/>
      <c r="E123" s="6"/>
      <c r="F123" s="6"/>
      <c r="G123" s="6"/>
      <c r="H123" s="6"/>
      <c r="I123" s="6"/>
      <c r="J123" s="6"/>
      <c r="K123" s="6"/>
      <c r="L123" s="6"/>
      <c r="M123" s="6"/>
      <c r="N123" s="6"/>
      <c r="O123" s="6"/>
      <c r="P123" s="6"/>
      <c r="Q123" s="6"/>
      <c r="R123" s="6"/>
      <c r="S123" s="6"/>
      <c r="T123" s="59"/>
    </row>
    <row r="124" spans="1:20" ht="30" customHeight="1" thickBot="1" x14ac:dyDescent="0.3">
      <c r="A124" s="302"/>
      <c r="B124" s="303"/>
      <c r="C124" s="303"/>
      <c r="D124" s="303"/>
      <c r="E124" s="303"/>
      <c r="F124" s="303"/>
      <c r="G124" s="303"/>
      <c r="H124" s="303"/>
      <c r="I124" s="303"/>
      <c r="J124" s="303"/>
      <c r="K124" s="303"/>
      <c r="L124" s="303"/>
      <c r="M124" s="303"/>
      <c r="N124" s="303"/>
      <c r="O124" s="303"/>
      <c r="P124" s="303"/>
      <c r="Q124" s="303"/>
      <c r="R124" s="303"/>
      <c r="S124" s="303"/>
      <c r="T124" s="304"/>
    </row>
    <row r="125" spans="1:20" ht="30" customHeight="1" x14ac:dyDescent="0.25"/>
    <row r="126" spans="1:20" ht="30" customHeight="1" x14ac:dyDescent="0.25"/>
    <row r="127" spans="1:20" ht="30" customHeight="1" x14ac:dyDescent="0.25"/>
    <row r="128" spans="1:20"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90" spans="61:64" ht="35.1" customHeight="1" x14ac:dyDescent="0.25">
      <c r="BI190" s="34"/>
      <c r="BJ190" s="34"/>
      <c r="BK190" s="34"/>
      <c r="BL190" s="34"/>
    </row>
    <row r="191" spans="61:64" ht="35.1" customHeight="1" x14ac:dyDescent="0.25">
      <c r="BI191" s="34"/>
      <c r="BJ191" s="34"/>
      <c r="BK191" s="34"/>
      <c r="BL191" s="34"/>
    </row>
    <row r="192" spans="61:64" ht="35.1" customHeight="1" x14ac:dyDescent="0.25">
      <c r="BI192" s="34"/>
      <c r="BJ192" s="34"/>
      <c r="BK192" s="34"/>
      <c r="BL192" s="34"/>
    </row>
    <row r="193" spans="61:64" ht="35.1" customHeight="1" x14ac:dyDescent="0.25">
      <c r="BI193" s="34"/>
      <c r="BJ193" s="34"/>
      <c r="BK193" s="34"/>
      <c r="BL193" s="34"/>
    </row>
  </sheetData>
  <sheetProtection algorithmName="SHA-512" hashValue="Tb5DFTItUmXKpDuo2MM2Gli1/iAhltTFkgw/X6gA5Kiz6Fc9MHkRWemKMCME32LrmQGJHbn7C8jWsUGRHUOrtw==" saltValue="ooZRxuiNWYhmsVMdPhZVCQ==" spinCount="100000" sheet="1" objects="1" scenarios="1"/>
  <mergeCells count="175">
    <mergeCell ref="C112:C120"/>
    <mergeCell ref="D112:D120"/>
    <mergeCell ref="E112:E120"/>
    <mergeCell ref="I112:I114"/>
    <mergeCell ref="I115:I117"/>
    <mergeCell ref="I118:I120"/>
    <mergeCell ref="J118:J120"/>
    <mergeCell ref="K118:K120"/>
    <mergeCell ref="L118:L120"/>
    <mergeCell ref="J115:J117"/>
    <mergeCell ref="K115:K117"/>
    <mergeCell ref="L115:L117"/>
    <mergeCell ref="J112:J114"/>
    <mergeCell ref="K112:K114"/>
    <mergeCell ref="L112:L114"/>
    <mergeCell ref="S112:S114"/>
    <mergeCell ref="T112:T114"/>
    <mergeCell ref="O113:O114"/>
    <mergeCell ref="J102:J104"/>
    <mergeCell ref="K102:K104"/>
    <mergeCell ref="L102:L104"/>
    <mergeCell ref="S102:S104"/>
    <mergeCell ref="T102:T104"/>
    <mergeCell ref="O103:O104"/>
    <mergeCell ref="C102:C110"/>
    <mergeCell ref="D102:D110"/>
    <mergeCell ref="E102:E110"/>
    <mergeCell ref="I102:I104"/>
    <mergeCell ref="I105:I107"/>
    <mergeCell ref="J105:J107"/>
    <mergeCell ref="K105:K107"/>
    <mergeCell ref="L105:L107"/>
    <mergeCell ref="I108:I110"/>
    <mergeCell ref="J108:J110"/>
    <mergeCell ref="K108:K110"/>
    <mergeCell ref="L108:L110"/>
    <mergeCell ref="S92:S94"/>
    <mergeCell ref="T92:T94"/>
    <mergeCell ref="O93:O94"/>
    <mergeCell ref="C92:C100"/>
    <mergeCell ref="D92:D100"/>
    <mergeCell ref="E92:E100"/>
    <mergeCell ref="I92:I94"/>
    <mergeCell ref="I95:I97"/>
    <mergeCell ref="I87:I89"/>
    <mergeCell ref="J87:J89"/>
    <mergeCell ref="K87:K89"/>
    <mergeCell ref="L87:L89"/>
    <mergeCell ref="J95:J97"/>
    <mergeCell ref="K95:K97"/>
    <mergeCell ref="L95:L97"/>
    <mergeCell ref="I98:I100"/>
    <mergeCell ref="J98:J100"/>
    <mergeCell ref="K98:K100"/>
    <mergeCell ref="L98:L100"/>
    <mergeCell ref="J92:J94"/>
    <mergeCell ref="K92:K94"/>
    <mergeCell ref="L92:L94"/>
    <mergeCell ref="D70:D78"/>
    <mergeCell ref="E70:E78"/>
    <mergeCell ref="I70:I72"/>
    <mergeCell ref="J70:J72"/>
    <mergeCell ref="K70:K72"/>
    <mergeCell ref="I73:I75"/>
    <mergeCell ref="J73:J75"/>
    <mergeCell ref="I76:I78"/>
    <mergeCell ref="J76:J78"/>
    <mergeCell ref="K76:K78"/>
    <mergeCell ref="V64:Z65"/>
    <mergeCell ref="B32:J33"/>
    <mergeCell ref="B34:B35"/>
    <mergeCell ref="C34:C35"/>
    <mergeCell ref="D34:D35"/>
    <mergeCell ref="E34:E35"/>
    <mergeCell ref="F34:F35"/>
    <mergeCell ref="G34:G35"/>
    <mergeCell ref="H34:H35"/>
    <mergeCell ref="I34:I35"/>
    <mergeCell ref="J34:J35"/>
    <mergeCell ref="K34:K35"/>
    <mergeCell ref="B2:J3"/>
    <mergeCell ref="B4:B5"/>
    <mergeCell ref="C4:C5"/>
    <mergeCell ref="D4:D5"/>
    <mergeCell ref="E4:E5"/>
    <mergeCell ref="F4:F5"/>
    <mergeCell ref="G4:G5"/>
    <mergeCell ref="H4:H5"/>
    <mergeCell ref="I4:I5"/>
    <mergeCell ref="J4:J5"/>
    <mergeCell ref="N6:AA7"/>
    <mergeCell ref="N8:N9"/>
    <mergeCell ref="O8:O9"/>
    <mergeCell ref="P8:P9"/>
    <mergeCell ref="Q8:Q9"/>
    <mergeCell ref="R8:R9"/>
    <mergeCell ref="S8:S9"/>
    <mergeCell ref="T8:T9"/>
    <mergeCell ref="U8:U9"/>
    <mergeCell ref="AA8:AA9"/>
    <mergeCell ref="W8:W9"/>
    <mergeCell ref="X8:X9"/>
    <mergeCell ref="Y8:Y9"/>
    <mergeCell ref="Z8:Z9"/>
    <mergeCell ref="V8:V9"/>
    <mergeCell ref="V91:X91"/>
    <mergeCell ref="V77:Z78"/>
    <mergeCell ref="K73:K75"/>
    <mergeCell ref="W66:W67"/>
    <mergeCell ref="X66:X67"/>
    <mergeCell ref="Y66:Y67"/>
    <mergeCell ref="Z66:Z67"/>
    <mergeCell ref="S67:S68"/>
    <mergeCell ref="T67:T68"/>
    <mergeCell ref="L70:L72"/>
    <mergeCell ref="S70:S72"/>
    <mergeCell ref="T70:T72"/>
    <mergeCell ref="O71:O72"/>
    <mergeCell ref="L73:L75"/>
    <mergeCell ref="L76:L78"/>
    <mergeCell ref="K67:K68"/>
    <mergeCell ref="L67:L68"/>
    <mergeCell ref="O67:O68"/>
    <mergeCell ref="P67:R68"/>
    <mergeCell ref="W79:Z80"/>
    <mergeCell ref="V79:V80"/>
    <mergeCell ref="V66:V67"/>
    <mergeCell ref="K81:K83"/>
    <mergeCell ref="W85:X85"/>
    <mergeCell ref="Y85:Z85"/>
    <mergeCell ref="Y82:Z82"/>
    <mergeCell ref="W82:X82"/>
    <mergeCell ref="W83:X83"/>
    <mergeCell ref="Y83:Z83"/>
    <mergeCell ref="W84:X84"/>
    <mergeCell ref="Y84:Z84"/>
    <mergeCell ref="A81:B83"/>
    <mergeCell ref="A84:B86"/>
    <mergeCell ref="S81:S83"/>
    <mergeCell ref="T81:T83"/>
    <mergeCell ref="O82:O83"/>
    <mergeCell ref="I84:I86"/>
    <mergeCell ref="J84:J86"/>
    <mergeCell ref="K84:K86"/>
    <mergeCell ref="L84:L86"/>
    <mergeCell ref="D81:D89"/>
    <mergeCell ref="E81:E89"/>
    <mergeCell ref="I81:I83"/>
    <mergeCell ref="J81:J83"/>
    <mergeCell ref="L81:L83"/>
    <mergeCell ref="V89:X90"/>
    <mergeCell ref="A118:B120"/>
    <mergeCell ref="D64:T65"/>
    <mergeCell ref="D66:T66"/>
    <mergeCell ref="A92:B94"/>
    <mergeCell ref="A95:B97"/>
    <mergeCell ref="A98:B100"/>
    <mergeCell ref="A102:B104"/>
    <mergeCell ref="A105:B107"/>
    <mergeCell ref="A108:B110"/>
    <mergeCell ref="A112:B114"/>
    <mergeCell ref="A115:B117"/>
    <mergeCell ref="A70:B72"/>
    <mergeCell ref="C70:C78"/>
    <mergeCell ref="A73:B75"/>
    <mergeCell ref="A76:B78"/>
    <mergeCell ref="C81:C89"/>
    <mergeCell ref="A87:B89"/>
    <mergeCell ref="J67:J68"/>
    <mergeCell ref="D67:D68"/>
    <mergeCell ref="E67:E68"/>
    <mergeCell ref="F67:F68"/>
    <mergeCell ref="G67:G68"/>
    <mergeCell ref="H67:H68"/>
    <mergeCell ref="I67:I68"/>
  </mergeCells>
  <pageMargins left="0.23622047244094491" right="0.23622047244094491" top="0.74803149606299213" bottom="0.74803149606299213" header="0.31496062992125984" footer="0.31496062992125984"/>
  <pageSetup scale="43" orientation="landscape" horizontalDpi="4294967293" r:id="rId1"/>
  <rowBreaks count="3" manualBreakCount="3">
    <brk id="29" max="26" man="1"/>
    <brk id="61" max="26" man="1"/>
    <brk id="99" max="26" man="1"/>
  </rowBreaks>
  <colBreaks count="3" manualBreakCount="3">
    <brk id="12" max="139" man="1"/>
    <brk id="28" max="137" man="1"/>
    <brk id="42" max="10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14"/>
      <c r="D27" s="14"/>
      <c r="E27" s="14"/>
      <c r="F27" s="14"/>
      <c r="G27" s="14"/>
      <c r="H27" s="14"/>
      <c r="I27" s="112"/>
      <c r="J27" s="112"/>
    </row>
    <row r="28" spans="1:11" s="113" customFormat="1" ht="31.5" customHeight="1" x14ac:dyDescent="0.2">
      <c r="A28" s="869"/>
      <c r="B28" s="458" t="s">
        <v>2</v>
      </c>
      <c r="C28" s="14"/>
      <c r="D28" s="14"/>
      <c r="E28" s="14"/>
      <c r="F28" s="14"/>
      <c r="G28" s="14"/>
      <c r="H28" s="14"/>
      <c r="I28" s="112"/>
      <c r="J28" s="112"/>
    </row>
    <row r="29" spans="1:11" s="113" customFormat="1" ht="31.5" customHeight="1" x14ac:dyDescent="0.2">
      <c r="A29" s="869"/>
      <c r="B29" s="458" t="s">
        <v>2</v>
      </c>
      <c r="C29" s="14"/>
      <c r="D29" s="14"/>
      <c r="E29" s="14"/>
      <c r="F29" s="14"/>
      <c r="G29" s="14"/>
      <c r="H29" s="14"/>
      <c r="I29" s="112"/>
      <c r="J29" s="112"/>
    </row>
    <row r="30" spans="1:11" s="113" customFormat="1" ht="31.5" customHeight="1" thickBot="1" x14ac:dyDescent="0.25">
      <c r="A30" s="873"/>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N02B0g2JjK/dLEoSroJgAHDZUK2IikRe6107UK+/saWbylegy8+intY487Gt/DavXfPEFoo1R4RVu7ReICA1CA==" saltValue="g9+VzJgTBfCclCqzcXl7jw=="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14"/>
      <c r="D27" s="14"/>
      <c r="E27" s="14"/>
      <c r="F27" s="14"/>
      <c r="G27" s="14"/>
      <c r="H27" s="14"/>
      <c r="I27" s="112"/>
      <c r="J27" s="112"/>
    </row>
    <row r="28" spans="1:11" s="113" customFormat="1" ht="31.5" customHeight="1" x14ac:dyDescent="0.2">
      <c r="A28" s="869"/>
      <c r="B28" s="458" t="s">
        <v>2</v>
      </c>
      <c r="C28" s="14"/>
      <c r="D28" s="14"/>
      <c r="E28" s="14"/>
      <c r="F28" s="14"/>
      <c r="G28" s="14"/>
      <c r="H28" s="14"/>
      <c r="I28" s="112"/>
      <c r="J28" s="112"/>
    </row>
    <row r="29" spans="1:11" s="113" customFormat="1" ht="31.5" customHeight="1" x14ac:dyDescent="0.2">
      <c r="A29" s="869"/>
      <c r="B29" s="458" t="s">
        <v>2</v>
      </c>
      <c r="C29" s="14"/>
      <c r="D29" s="14"/>
      <c r="E29" s="14"/>
      <c r="F29" s="14"/>
      <c r="G29" s="14"/>
      <c r="H29" s="14"/>
      <c r="I29" s="112"/>
      <c r="J29" s="112"/>
    </row>
    <row r="30" spans="1:11" s="113" customFormat="1" ht="31.5" customHeight="1" thickBot="1" x14ac:dyDescent="0.25">
      <c r="A30" s="873"/>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U/b++jkoZwgJ/aCHz6qY432vk8udliYg+ddr8guvZL+E7PXykZTKijAiKAxifeAmlExTwpnd+SVPr6pf163u9g==" saltValue="0iIU8HxVO7cJhqxe/karxw=="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J24" sqref="J24"/>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14"/>
      <c r="D27" s="14"/>
      <c r="E27" s="14"/>
      <c r="F27" s="14"/>
      <c r="G27" s="14"/>
      <c r="H27" s="14"/>
      <c r="I27" s="112"/>
      <c r="J27" s="112"/>
    </row>
    <row r="28" spans="1:11" s="113" customFormat="1" ht="31.5" customHeight="1" x14ac:dyDescent="0.2">
      <c r="A28" s="869"/>
      <c r="B28" s="458" t="s">
        <v>2</v>
      </c>
      <c r="C28" s="14"/>
      <c r="D28" s="14"/>
      <c r="E28" s="14"/>
      <c r="F28" s="14"/>
      <c r="G28" s="14"/>
      <c r="H28" s="14"/>
      <c r="I28" s="112"/>
      <c r="J28" s="112"/>
    </row>
    <row r="29" spans="1:11" s="113" customFormat="1" ht="31.5" customHeight="1" x14ac:dyDescent="0.2">
      <c r="A29" s="869"/>
      <c r="B29" s="458" t="s">
        <v>2</v>
      </c>
      <c r="C29" s="14"/>
      <c r="D29" s="14"/>
      <c r="E29" s="14"/>
      <c r="F29" s="14"/>
      <c r="G29" s="14"/>
      <c r="H29" s="14"/>
      <c r="I29" s="112"/>
      <c r="J29" s="112"/>
    </row>
    <row r="30" spans="1:11" s="113" customFormat="1" ht="31.5" customHeight="1" thickBot="1" x14ac:dyDescent="0.25">
      <c r="A30" s="873"/>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kNtVpYgRwaHznAo+7jnIhlNhGXP7oIGMWWc7uzYLdzRSlKWRfOOQ2unO6aDOG6sB7wRpxwXQL1UXGiWN2kXmAQ==" saltValue="I4TbJEnc8SY0maVylcLx+g=="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topLeftCell="A10" zoomScale="80" zoomScaleNormal="10" zoomScaleSheetLayoutView="80" workbookViewId="0">
      <selection activeCell="J24" sqref="J24"/>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14"/>
      <c r="D27" s="14"/>
      <c r="E27" s="14"/>
      <c r="F27" s="14"/>
      <c r="G27" s="14"/>
      <c r="H27" s="14"/>
      <c r="I27" s="112"/>
      <c r="J27" s="112"/>
    </row>
    <row r="28" spans="1:11" s="113" customFormat="1" ht="31.5" customHeight="1" x14ac:dyDescent="0.2">
      <c r="A28" s="869"/>
      <c r="B28" s="458" t="s">
        <v>2</v>
      </c>
      <c r="C28" s="14"/>
      <c r="D28" s="14"/>
      <c r="E28" s="14"/>
      <c r="F28" s="14"/>
      <c r="G28" s="14"/>
      <c r="H28" s="14"/>
      <c r="I28" s="112"/>
      <c r="J28" s="112"/>
    </row>
    <row r="29" spans="1:11" s="113" customFormat="1" ht="31.5" customHeight="1" x14ac:dyDescent="0.2">
      <c r="A29" s="869"/>
      <c r="B29" s="458" t="s">
        <v>2</v>
      </c>
      <c r="C29" s="14"/>
      <c r="D29" s="14"/>
      <c r="E29" s="14"/>
      <c r="F29" s="14"/>
      <c r="G29" s="14"/>
      <c r="H29" s="14"/>
      <c r="I29" s="112"/>
      <c r="J29" s="112"/>
    </row>
    <row r="30" spans="1:11" s="113" customFormat="1" ht="31.5" customHeight="1" thickBot="1" x14ac:dyDescent="0.25">
      <c r="A30" s="873"/>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0/C8Pow6pm61SFOgob5F9k+Jm59QBmDq9OjhHyef4G/zIbxc9dr7nyoOJFTtIh2J9tx0FN316bno7iqA1ukx3Q==" saltValue="/hPlXLrdFqdaCbQZDlp9Pg=="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N24" sqref="N24"/>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14"/>
      <c r="D27" s="14"/>
      <c r="E27" s="14"/>
      <c r="F27" s="14"/>
      <c r="G27" s="14"/>
      <c r="H27" s="14"/>
      <c r="I27" s="112"/>
      <c r="J27" s="112"/>
    </row>
    <row r="28" spans="1:11" s="113" customFormat="1" ht="31.5" customHeight="1" x14ac:dyDescent="0.2">
      <c r="A28" s="869"/>
      <c r="B28" s="458" t="s">
        <v>2</v>
      </c>
      <c r="C28" s="14"/>
      <c r="D28" s="14"/>
      <c r="E28" s="14"/>
      <c r="F28" s="14"/>
      <c r="G28" s="14"/>
      <c r="H28" s="14"/>
      <c r="I28" s="112"/>
      <c r="J28" s="112"/>
    </row>
    <row r="29" spans="1:11" s="113" customFormat="1" ht="31.5" customHeight="1" x14ac:dyDescent="0.2">
      <c r="A29" s="869"/>
      <c r="B29" s="458" t="s">
        <v>2</v>
      </c>
      <c r="C29" s="14"/>
      <c r="D29" s="14"/>
      <c r="E29" s="14"/>
      <c r="F29" s="14"/>
      <c r="G29" s="14"/>
      <c r="H29" s="14"/>
      <c r="I29" s="112"/>
      <c r="J29" s="112"/>
    </row>
    <row r="30" spans="1:11" s="113" customFormat="1" ht="31.5" customHeight="1" thickBot="1" x14ac:dyDescent="0.25">
      <c r="A30" s="873"/>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AXMzpuOBKWEE8+l8n5N4wkpx66uJVoPY75Fxc4qhqc5/NWlbvzDl+NE4YObnNpriC6S9CmGLs0seh3nCZz299g==" saltValue="gvS/d/W+01Q/8I2whzIwJw=="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14"/>
      <c r="D27" s="14"/>
      <c r="E27" s="14"/>
      <c r="F27" s="14"/>
      <c r="G27" s="14"/>
      <c r="H27" s="14"/>
      <c r="I27" s="112"/>
      <c r="J27" s="112"/>
    </row>
    <row r="28" spans="1:11" s="113" customFormat="1" ht="31.5" customHeight="1" x14ac:dyDescent="0.2">
      <c r="A28" s="869"/>
      <c r="B28" s="458" t="s">
        <v>2</v>
      </c>
      <c r="C28" s="14"/>
      <c r="D28" s="14"/>
      <c r="E28" s="14"/>
      <c r="F28" s="14"/>
      <c r="G28" s="14"/>
      <c r="H28" s="14"/>
      <c r="I28" s="112"/>
      <c r="J28" s="112"/>
    </row>
    <row r="29" spans="1:11" s="113" customFormat="1" ht="31.5" customHeight="1" x14ac:dyDescent="0.2">
      <c r="A29" s="869"/>
      <c r="B29" s="458" t="s">
        <v>2</v>
      </c>
      <c r="C29" s="14"/>
      <c r="D29" s="14"/>
      <c r="E29" s="14"/>
      <c r="F29" s="14"/>
      <c r="G29" s="14"/>
      <c r="H29" s="14"/>
      <c r="I29" s="112"/>
      <c r="J29" s="112"/>
    </row>
    <row r="30" spans="1:11" s="113" customFormat="1" ht="31.5" customHeight="1" thickBot="1" x14ac:dyDescent="0.25">
      <c r="A30" s="873"/>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f01+nRQdtsQEV5iMat+0wxbzgBRyLnHOrj2kvk184CKrnDL8UmjirEJmyW/v2UzvlKzjILiK05W1PNzSGTqaNw==" saltValue="gclMwqB6JDx86jh2zLYQ8w=="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M27" sqref="M2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14"/>
      <c r="D27" s="14"/>
      <c r="E27" s="14"/>
      <c r="F27" s="14"/>
      <c r="G27" s="14"/>
      <c r="H27" s="14"/>
      <c r="I27" s="112"/>
      <c r="J27" s="112"/>
    </row>
    <row r="28" spans="1:11" s="113" customFormat="1" ht="31.5" customHeight="1" x14ac:dyDescent="0.2">
      <c r="A28" s="869"/>
      <c r="B28" s="458" t="s">
        <v>2</v>
      </c>
      <c r="C28" s="14"/>
      <c r="D28" s="14"/>
      <c r="E28" s="14"/>
      <c r="F28" s="14"/>
      <c r="G28" s="14"/>
      <c r="H28" s="14"/>
      <c r="I28" s="112"/>
      <c r="J28" s="112"/>
    </row>
    <row r="29" spans="1:11" s="113" customFormat="1" ht="31.5" customHeight="1" x14ac:dyDescent="0.2">
      <c r="A29" s="869"/>
      <c r="B29" s="458" t="s">
        <v>2</v>
      </c>
      <c r="C29" s="14"/>
      <c r="D29" s="14"/>
      <c r="E29" s="14"/>
      <c r="F29" s="14"/>
      <c r="G29" s="14"/>
      <c r="H29" s="14"/>
      <c r="I29" s="112"/>
      <c r="J29" s="112"/>
    </row>
    <row r="30" spans="1:11" s="113" customFormat="1" ht="31.5" customHeight="1" thickBot="1" x14ac:dyDescent="0.25">
      <c r="A30" s="873"/>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hqQEj+8ZyaAFJ9fAh7uW0Ei4xWNUYEHml9ACv2xAj6oWjnkxA1riBjb3rDvrH9+Do/ptHcPaSNvHmPGCp9ihMA==" saltValue="2lsNGUFX5K/zTMpKSg5yAw=="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K26" sqref="K26:K2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14"/>
      <c r="D27" s="14"/>
      <c r="E27" s="14"/>
      <c r="F27" s="14"/>
      <c r="G27" s="14"/>
      <c r="H27" s="14"/>
      <c r="I27" s="112"/>
      <c r="J27" s="112"/>
    </row>
    <row r="28" spans="1:11" s="113" customFormat="1" ht="31.5" customHeight="1" x14ac:dyDescent="0.2">
      <c r="A28" s="869"/>
      <c r="B28" s="458" t="s">
        <v>2</v>
      </c>
      <c r="C28" s="14"/>
      <c r="D28" s="14"/>
      <c r="E28" s="14"/>
      <c r="F28" s="14"/>
      <c r="G28" s="14"/>
      <c r="H28" s="14"/>
      <c r="I28" s="112"/>
      <c r="J28" s="112"/>
    </row>
    <row r="29" spans="1:11" s="113" customFormat="1" ht="31.5" customHeight="1" x14ac:dyDescent="0.2">
      <c r="A29" s="869"/>
      <c r="B29" s="458" t="s">
        <v>2</v>
      </c>
      <c r="C29" s="14"/>
      <c r="D29" s="14"/>
      <c r="E29" s="14"/>
      <c r="F29" s="14"/>
      <c r="G29" s="14"/>
      <c r="H29" s="14"/>
      <c r="I29" s="112"/>
      <c r="J29" s="112"/>
    </row>
    <row r="30" spans="1:11" s="113" customFormat="1" ht="31.5" customHeight="1" thickBot="1" x14ac:dyDescent="0.25">
      <c r="A30" s="873"/>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gs436vzyoZsS3oL+sgN2r5gg2z12/CcdWCd+AZSi1tY0yRs87bKy0UYvKCS9HNTp1Cw/IBoIlfc+O68VQY2Wqw==" saltValue="62bD1I5Lq/SVVxsAQdweEQ=="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J27" sqref="J2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14"/>
      <c r="D27" s="14"/>
      <c r="E27" s="14"/>
      <c r="F27" s="14"/>
      <c r="G27" s="14"/>
      <c r="H27" s="14"/>
      <c r="I27" s="112"/>
      <c r="J27" s="112"/>
    </row>
    <row r="28" spans="1:11" s="113" customFormat="1" ht="31.5" customHeight="1" x14ac:dyDescent="0.2">
      <c r="A28" s="869"/>
      <c r="B28" s="458" t="s">
        <v>2</v>
      </c>
      <c r="C28" s="14"/>
      <c r="D28" s="14"/>
      <c r="E28" s="14"/>
      <c r="F28" s="14"/>
      <c r="G28" s="14"/>
      <c r="H28" s="14"/>
      <c r="I28" s="112"/>
      <c r="J28" s="112"/>
    </row>
    <row r="29" spans="1:11" s="113" customFormat="1" ht="31.5" customHeight="1" x14ac:dyDescent="0.2">
      <c r="A29" s="869"/>
      <c r="B29" s="458" t="s">
        <v>2</v>
      </c>
      <c r="C29" s="14"/>
      <c r="D29" s="14"/>
      <c r="E29" s="14"/>
      <c r="F29" s="14"/>
      <c r="G29" s="14"/>
      <c r="H29" s="14"/>
      <c r="I29" s="112"/>
      <c r="J29" s="112"/>
    </row>
    <row r="30" spans="1:11" s="113" customFormat="1" ht="31.5" customHeight="1" thickBot="1" x14ac:dyDescent="0.25">
      <c r="A30" s="873"/>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hWUfBHus7l7WLc/z1+j7WlKEoFvO/pvvB4DD2YqIRiEORXTW5n68IR6HvsS+OKGPpUN8Z3H/+kpqRbO1bcA4YQ==" saltValue="Z1U4q5LK6f4kNsb8dc0ycA=="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tabSelected="1" view="pageBreakPreview" zoomScale="80" zoomScaleNormal="10" zoomScaleSheetLayoutView="80" workbookViewId="0">
      <selection activeCell="C1" sqref="C1:J1"/>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1168" t="s">
        <v>456</v>
      </c>
      <c r="D1" s="1169"/>
      <c r="E1" s="1169"/>
      <c r="F1" s="1169"/>
      <c r="G1" s="1169"/>
      <c r="H1" s="1169"/>
      <c r="I1" s="1169"/>
      <c r="J1" s="1170"/>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634" t="s">
        <v>25</v>
      </c>
      <c r="B3" s="78" t="s">
        <v>410</v>
      </c>
      <c r="C3" s="78" t="s">
        <v>360</v>
      </c>
      <c r="D3" s="1177" t="s">
        <v>458</v>
      </c>
      <c r="E3" s="1177" t="s">
        <v>459</v>
      </c>
      <c r="F3" s="79" t="s">
        <v>26</v>
      </c>
      <c r="G3" s="79" t="s">
        <v>27</v>
      </c>
      <c r="H3" s="1178" t="s">
        <v>472</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357" t="s">
        <v>0</v>
      </c>
      <c r="C27" s="14"/>
      <c r="D27" s="14"/>
      <c r="E27" s="14"/>
      <c r="F27" s="14"/>
      <c r="G27" s="14"/>
      <c r="H27" s="14"/>
      <c r="I27" s="112"/>
      <c r="J27" s="112"/>
    </row>
    <row r="28" spans="1:11" s="113" customFormat="1" ht="31.5" customHeight="1" x14ac:dyDescent="0.2">
      <c r="A28" s="869"/>
      <c r="B28" s="357" t="s">
        <v>2</v>
      </c>
      <c r="C28" s="14"/>
      <c r="D28" s="14"/>
      <c r="E28" s="14"/>
      <c r="F28" s="14"/>
      <c r="G28" s="14"/>
      <c r="H28" s="14"/>
      <c r="I28" s="112"/>
      <c r="J28" s="112"/>
    </row>
    <row r="29" spans="1:11" s="113" customFormat="1" ht="31.5" customHeight="1" x14ac:dyDescent="0.2">
      <c r="A29" s="869"/>
      <c r="B29" s="357" t="s">
        <v>2</v>
      </c>
      <c r="C29" s="14"/>
      <c r="D29" s="14"/>
      <c r="E29" s="14"/>
      <c r="F29" s="14"/>
      <c r="G29" s="14"/>
      <c r="H29" s="14"/>
      <c r="I29" s="112"/>
      <c r="J29" s="112"/>
    </row>
    <row r="30" spans="1:11" s="113" customFormat="1" ht="31.5" customHeight="1" thickBot="1" x14ac:dyDescent="0.25">
      <c r="A30" s="873"/>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357">
        <v>2</v>
      </c>
      <c r="E38" s="357">
        <v>3</v>
      </c>
      <c r="F38" s="357">
        <v>4</v>
      </c>
      <c r="G38" s="357">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149"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52" t="e">
        <f>C48+(VLOOKUP(J18,'DATOS '!J122:W128,9,FALSE))*C48+(VLOOKUP(J18,'DATOS '!J122:W128,10,FALSE))</f>
        <v>#DIV/0!</v>
      </c>
      <c r="D49" s="353" t="e">
        <f>D48+(VLOOKUP(J18,'DATOS '!J122:W128,11,FALSE))*D48+(VLOOKUP(J18,'DATOS '!J122:W128,12,FALSE))</f>
        <v>#DIV/0!</v>
      </c>
      <c r="E49" s="354"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925" t="s">
        <v>395</v>
      </c>
      <c r="G57" s="926"/>
      <c r="H57" s="926"/>
      <c r="I57" s="927"/>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453</v>
      </c>
      <c r="B59" s="168" t="s">
        <v>60</v>
      </c>
      <c r="C59" s="169" t="e">
        <f>+C12/2</f>
        <v>#N/A</v>
      </c>
      <c r="D59" s="170" t="s">
        <v>3</v>
      </c>
      <c r="E59" s="166"/>
      <c r="F59" s="900"/>
      <c r="G59" s="901"/>
      <c r="H59" s="901"/>
      <c r="I59" s="902"/>
      <c r="J59" s="112"/>
    </row>
    <row r="60" spans="1:11" s="113" customFormat="1" ht="31.5" customHeight="1" x14ac:dyDescent="0.2">
      <c r="A60" s="171" t="s">
        <v>454</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455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358"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537" t="s">
        <v>402</v>
      </c>
      <c r="B71" s="538" t="s">
        <v>428</v>
      </c>
      <c r="C71" s="539" t="s">
        <v>399</v>
      </c>
      <c r="D71" s="540"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5K5WHlqXqeBHbF8DXH2pEtLnYQxkPF9aJy5ZGk0mGhvBh/MaiMSA7X+mQ0nke2me0kMx4Ku8dck2fqqXxfMeOQ==" saltValue="9XioI7pw1vuoVn7jvKfoZQ==" spinCount="100000" sheet="1" objects="1" scenarios="1"/>
  <mergeCells count="57">
    <mergeCell ref="F58:I63"/>
    <mergeCell ref="I73:J73"/>
    <mergeCell ref="F65:G65"/>
    <mergeCell ref="F66:G66"/>
    <mergeCell ref="A69:J69"/>
    <mergeCell ref="A70:D70"/>
    <mergeCell ref="G70:J70"/>
    <mergeCell ref="E71:F71"/>
    <mergeCell ref="H71:J71"/>
    <mergeCell ref="I72:J72"/>
    <mergeCell ref="G71:G73"/>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Vr.7 (2019-04-16)
</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L6" sqref="L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237"/>
      <c r="D27" s="237"/>
      <c r="E27" s="237"/>
      <c r="F27" s="237"/>
      <c r="G27" s="237"/>
      <c r="H27" s="237"/>
      <c r="I27" s="112" t="s">
        <v>450</v>
      </c>
      <c r="J27" s="112"/>
    </row>
    <row r="28" spans="1:11" s="113" customFormat="1" ht="31.5" customHeight="1" x14ac:dyDescent="0.2">
      <c r="A28" s="869"/>
      <c r="B28" s="458" t="s">
        <v>2</v>
      </c>
      <c r="C28" s="237"/>
      <c r="D28" s="237"/>
      <c r="E28" s="237"/>
      <c r="F28" s="237"/>
      <c r="G28" s="237"/>
      <c r="H28" s="237"/>
      <c r="I28" s="112"/>
      <c r="J28" s="112"/>
    </row>
    <row r="29" spans="1:11" s="113" customFormat="1" ht="31.5" customHeight="1" x14ac:dyDescent="0.2">
      <c r="A29" s="869"/>
      <c r="B29" s="458" t="s">
        <v>2</v>
      </c>
      <c r="C29" s="237"/>
      <c r="D29" s="237"/>
      <c r="E29" s="237"/>
      <c r="F29" s="237"/>
      <c r="G29" s="237"/>
      <c r="H29" s="237"/>
      <c r="I29" s="112"/>
      <c r="J29" s="112"/>
    </row>
    <row r="30" spans="1:11" s="113" customFormat="1" ht="31.5" customHeight="1" thickBot="1" x14ac:dyDescent="0.25">
      <c r="A30" s="873"/>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47</v>
      </c>
      <c r="C42" s="344"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Kvnz7+7e3prabc9khwuZrKK+JvU4WhMTkTU2Z4yb68svslCBZAYDE9WaLs1Me2Na9XslJB1NAWkOIe6RkmLp/Q==" saltValue="FUbO9QMGFlshPaVJg9qKbg=="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CB191"/>
  <sheetViews>
    <sheetView showGridLines="0" view="pageBreakPreview" topLeftCell="A16" zoomScale="90" zoomScaleNormal="25" zoomScaleSheetLayoutView="90" zoomScalePageLayoutView="10" workbookViewId="0">
      <selection activeCell="B32" sqref="B32:J33"/>
    </sheetView>
  </sheetViews>
  <sheetFormatPr baseColWidth="10" defaultColWidth="15.7109375" defaultRowHeight="15" x14ac:dyDescent="0.25"/>
  <cols>
    <col min="1" max="4" width="20.7109375" style="7" customWidth="1"/>
    <col min="5" max="5" width="24.140625" style="7" customWidth="1"/>
    <col min="6"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928" t="s">
        <v>457</v>
      </c>
      <c r="C2" s="929"/>
      <c r="D2" s="929"/>
      <c r="E2" s="929"/>
      <c r="F2" s="929"/>
      <c r="G2" s="929"/>
      <c r="H2" s="929"/>
      <c r="I2" s="929"/>
      <c r="J2" s="930"/>
      <c r="K2" s="6"/>
      <c r="L2" s="6"/>
      <c r="M2" s="6"/>
      <c r="AP2" s="6"/>
      <c r="AQ2" s="32"/>
      <c r="AR2" s="6"/>
      <c r="AS2" s="6"/>
      <c r="AT2" s="6"/>
      <c r="AU2" s="6"/>
      <c r="AV2" s="6"/>
      <c r="AW2" s="6"/>
      <c r="AX2" s="6"/>
      <c r="AY2" s="6"/>
      <c r="AZ2" s="6"/>
    </row>
    <row r="3" spans="2:80" ht="30" customHeight="1" thickBot="1" x14ac:dyDescent="0.3">
      <c r="B3" s="931"/>
      <c r="C3" s="932"/>
      <c r="D3" s="932"/>
      <c r="E3" s="932"/>
      <c r="F3" s="932"/>
      <c r="G3" s="932"/>
      <c r="H3" s="932"/>
      <c r="I3" s="932"/>
      <c r="J3" s="933"/>
      <c r="K3" s="6"/>
      <c r="L3" s="6"/>
      <c r="M3" s="6"/>
      <c r="AQ3" s="6"/>
      <c r="AR3" s="6"/>
      <c r="AS3" s="6"/>
      <c r="AT3" s="6"/>
      <c r="AU3" s="6"/>
      <c r="AV3" s="6"/>
      <c r="AW3" s="6"/>
      <c r="AX3" s="6"/>
      <c r="AY3" s="6"/>
      <c r="AZ3" s="6"/>
    </row>
    <row r="4" spans="2:80" ht="30" customHeight="1" x14ac:dyDescent="0.25">
      <c r="B4" s="778" t="s">
        <v>4</v>
      </c>
      <c r="C4" s="780" t="s">
        <v>355</v>
      </c>
      <c r="D4" s="780" t="s">
        <v>410</v>
      </c>
      <c r="E4" s="780" t="s">
        <v>26</v>
      </c>
      <c r="F4" s="780" t="s">
        <v>27</v>
      </c>
      <c r="G4" s="780" t="s">
        <v>458</v>
      </c>
      <c r="H4" s="780" t="s">
        <v>459</v>
      </c>
      <c r="I4" s="780" t="s">
        <v>407</v>
      </c>
      <c r="J4" s="782" t="s">
        <v>460</v>
      </c>
      <c r="K4" s="6"/>
      <c r="L4" s="6"/>
      <c r="M4" s="6"/>
      <c r="AQ4" s="6"/>
      <c r="AR4" s="6"/>
      <c r="AS4" s="6"/>
      <c r="AT4" s="6"/>
      <c r="AU4" s="6"/>
      <c r="AV4" s="6"/>
      <c r="AW4" s="6"/>
      <c r="AX4" s="6"/>
      <c r="AY4" s="6"/>
      <c r="AZ4" s="6"/>
    </row>
    <row r="5" spans="2:80" ht="30" customHeight="1" thickBot="1" x14ac:dyDescent="0.3">
      <c r="B5" s="779"/>
      <c r="C5" s="781"/>
      <c r="D5" s="781"/>
      <c r="E5" s="781"/>
      <c r="F5" s="781"/>
      <c r="G5" s="781"/>
      <c r="H5" s="781"/>
      <c r="I5" s="781"/>
      <c r="J5" s="783"/>
      <c r="K5" s="6"/>
      <c r="L5" s="6"/>
      <c r="M5" s="6"/>
      <c r="AS5" s="6"/>
      <c r="AT5" s="6"/>
      <c r="AU5" s="6"/>
      <c r="AV5" s="6"/>
      <c r="AW5" s="6"/>
      <c r="AX5" s="6"/>
      <c r="AY5" s="6"/>
      <c r="AZ5" s="6"/>
    </row>
    <row r="6" spans="2:80" ht="30" customHeight="1" thickBot="1" x14ac:dyDescent="0.3">
      <c r="B6" s="498"/>
      <c r="C6" s="499"/>
      <c r="D6" s="499"/>
      <c r="E6" s="499"/>
      <c r="F6" s="499"/>
      <c r="G6" s="499"/>
      <c r="H6" s="499"/>
      <c r="I6" s="499"/>
      <c r="J6" s="500"/>
      <c r="M6" s="6"/>
      <c r="N6" s="934" t="s">
        <v>262</v>
      </c>
      <c r="O6" s="935"/>
      <c r="P6" s="935"/>
      <c r="Q6" s="935"/>
      <c r="R6" s="935"/>
      <c r="S6" s="935"/>
      <c r="T6" s="935"/>
      <c r="U6" s="935"/>
      <c r="V6" s="935"/>
      <c r="W6" s="935"/>
      <c r="X6" s="935"/>
      <c r="Y6" s="935"/>
      <c r="Z6" s="935"/>
      <c r="AA6" s="936"/>
      <c r="AS6" s="6"/>
      <c r="AT6" s="6"/>
      <c r="AU6" s="6"/>
      <c r="AV6" s="6"/>
      <c r="AW6" s="6"/>
      <c r="AX6" s="10"/>
      <c r="AY6" s="6"/>
      <c r="AZ6" s="6"/>
    </row>
    <row r="7" spans="2:80" ht="30" customHeight="1" thickBot="1" x14ac:dyDescent="0.3">
      <c r="B7" s="501" t="s">
        <v>246</v>
      </c>
      <c r="C7" s="502"/>
      <c r="D7" s="503"/>
      <c r="E7" s="502"/>
      <c r="F7" s="504"/>
      <c r="G7" s="505" t="s">
        <v>396</v>
      </c>
      <c r="H7" s="503"/>
      <c r="I7" s="506"/>
      <c r="J7" s="507"/>
      <c r="M7" s="6"/>
      <c r="N7" s="937"/>
      <c r="O7" s="938"/>
      <c r="P7" s="938"/>
      <c r="Q7" s="938"/>
      <c r="R7" s="938"/>
      <c r="S7" s="938"/>
      <c r="T7" s="938"/>
      <c r="U7" s="938"/>
      <c r="V7" s="938"/>
      <c r="W7" s="938"/>
      <c r="X7" s="938"/>
      <c r="Y7" s="938"/>
      <c r="Z7" s="938"/>
      <c r="AA7" s="939"/>
      <c r="AS7" s="6"/>
      <c r="AT7" s="6"/>
      <c r="AU7" s="6"/>
      <c r="AV7" s="6"/>
      <c r="AW7" s="6"/>
      <c r="AX7" s="10"/>
      <c r="AY7" s="6"/>
      <c r="AZ7" s="6"/>
    </row>
    <row r="8" spans="2:80" s="33" customFormat="1" ht="30" customHeight="1" x14ac:dyDescent="0.25">
      <c r="B8" s="55" t="s">
        <v>247</v>
      </c>
      <c r="C8" s="19">
        <f>$C$7</f>
        <v>0</v>
      </c>
      <c r="D8" s="20">
        <f>$D$7</f>
        <v>0</v>
      </c>
      <c r="E8" s="19">
        <f>$E$7</f>
        <v>0</v>
      </c>
      <c r="F8" s="21">
        <f>$F$7</f>
        <v>0</v>
      </c>
      <c r="G8" s="475" t="str">
        <f>$G$7</f>
        <v xml:space="preserve">Laboratorios de Calibración de Masa y Volumen SIC.         Av Cra 50 # 26-55 piso 5 INM </v>
      </c>
      <c r="H8" s="20"/>
      <c r="I8" s="355">
        <f>$I$7</f>
        <v>0</v>
      </c>
      <c r="J8" s="22">
        <f>$J$7</f>
        <v>0</v>
      </c>
      <c r="M8" s="32"/>
      <c r="N8" s="758" t="s">
        <v>185</v>
      </c>
      <c r="O8" s="768" t="s">
        <v>30</v>
      </c>
      <c r="P8" s="768" t="s">
        <v>18</v>
      </c>
      <c r="Q8" s="768" t="s">
        <v>31</v>
      </c>
      <c r="R8" s="768" t="s">
        <v>32</v>
      </c>
      <c r="S8" s="768" t="s">
        <v>23</v>
      </c>
      <c r="T8" s="770" t="s">
        <v>14</v>
      </c>
      <c r="U8" s="770" t="s">
        <v>120</v>
      </c>
      <c r="V8" s="768" t="s">
        <v>121</v>
      </c>
      <c r="W8" s="770" t="s">
        <v>122</v>
      </c>
      <c r="X8" s="770" t="s">
        <v>234</v>
      </c>
      <c r="Y8" s="770" t="s">
        <v>235</v>
      </c>
      <c r="Z8" s="770" t="s">
        <v>236</v>
      </c>
      <c r="AA8" s="731" t="s">
        <v>394</v>
      </c>
      <c r="AB8" s="7"/>
      <c r="AS8" s="32"/>
      <c r="AT8" s="32"/>
      <c r="AU8" s="32"/>
      <c r="AV8" s="32"/>
      <c r="AW8" s="32"/>
      <c r="AX8" s="27"/>
      <c r="AY8" s="32"/>
      <c r="AZ8" s="32"/>
      <c r="CA8" s="7"/>
      <c r="CB8" s="7"/>
    </row>
    <row r="9" spans="2:80" s="33" customFormat="1" ht="30" customHeight="1" thickBot="1" x14ac:dyDescent="0.3">
      <c r="B9" s="55" t="s">
        <v>248</v>
      </c>
      <c r="C9" s="19">
        <f t="shared" ref="C9:C26" si="0">$C$7</f>
        <v>0</v>
      </c>
      <c r="D9" s="20">
        <f t="shared" ref="D9:D26" si="1">$D$7</f>
        <v>0</v>
      </c>
      <c r="E9" s="19">
        <f t="shared" ref="E9:E26" si="2">$E$7</f>
        <v>0</v>
      </c>
      <c r="F9" s="21">
        <f t="shared" ref="F9:F26" si="3">$F$7</f>
        <v>0</v>
      </c>
      <c r="G9" s="475" t="str">
        <f t="shared" ref="G9:G28" si="4">$G$7</f>
        <v xml:space="preserve">Laboratorios de Calibración de Masa y Volumen SIC.         Av Cra 50 # 26-55 piso 5 INM </v>
      </c>
      <c r="H9" s="20"/>
      <c r="I9" s="355">
        <f t="shared" ref="I9:I26" si="5">$I$7</f>
        <v>0</v>
      </c>
      <c r="J9" s="22">
        <f t="shared" ref="J9:J26" si="6">$J$7</f>
        <v>0</v>
      </c>
      <c r="M9" s="32"/>
      <c r="N9" s="759"/>
      <c r="O9" s="769"/>
      <c r="P9" s="769"/>
      <c r="Q9" s="769"/>
      <c r="R9" s="769"/>
      <c r="S9" s="769"/>
      <c r="T9" s="771"/>
      <c r="U9" s="771"/>
      <c r="V9" s="769"/>
      <c r="W9" s="771"/>
      <c r="X9" s="771"/>
      <c r="Y9" s="771"/>
      <c r="Z9" s="771"/>
      <c r="AA9" s="732"/>
      <c r="AB9" s="7"/>
      <c r="AS9" s="32"/>
      <c r="AT9" s="32"/>
      <c r="AU9" s="32"/>
      <c r="AV9" s="32"/>
      <c r="AW9" s="32"/>
      <c r="AX9" s="27"/>
      <c r="AY9" s="32"/>
      <c r="AZ9" s="32"/>
      <c r="CA9" s="7"/>
      <c r="CB9" s="7"/>
    </row>
    <row r="10" spans="2:80" s="33" customFormat="1" ht="30" customHeight="1" thickBot="1" x14ac:dyDescent="0.3">
      <c r="B10" s="55" t="s">
        <v>249</v>
      </c>
      <c r="C10" s="19">
        <f t="shared" si="0"/>
        <v>0</v>
      </c>
      <c r="D10" s="20">
        <f t="shared" si="1"/>
        <v>0</v>
      </c>
      <c r="E10" s="19">
        <f t="shared" si="2"/>
        <v>0</v>
      </c>
      <c r="F10" s="21">
        <f t="shared" si="3"/>
        <v>0</v>
      </c>
      <c r="G10" s="475" t="str">
        <f t="shared" si="4"/>
        <v xml:space="preserve">Laboratorios de Calibración de Masa y Volumen SIC.         Av Cra 50 # 26-55 piso 5 INM </v>
      </c>
      <c r="H10" s="20"/>
      <c r="I10" s="355">
        <f t="shared" si="5"/>
        <v>0</v>
      </c>
      <c r="J10" s="22">
        <f t="shared" si="6"/>
        <v>0</v>
      </c>
      <c r="M10" s="32"/>
      <c r="N10" s="58"/>
      <c r="O10" s="6"/>
      <c r="P10" s="6"/>
      <c r="Q10" s="6"/>
      <c r="R10" s="6"/>
      <c r="S10" s="6"/>
      <c r="T10" s="6"/>
      <c r="U10" s="6"/>
      <c r="V10" s="6"/>
      <c r="W10" s="6"/>
      <c r="X10" s="6"/>
      <c r="Y10" s="6"/>
      <c r="Z10" s="6"/>
      <c r="AA10" s="59"/>
      <c r="AB10" s="7"/>
      <c r="AS10" s="32"/>
      <c r="AT10" s="32"/>
      <c r="AU10" s="32"/>
      <c r="AV10" s="32"/>
      <c r="AW10" s="32"/>
      <c r="AX10" s="27"/>
      <c r="AY10" s="32"/>
      <c r="AZ10" s="32"/>
      <c r="CA10" s="7"/>
      <c r="CB10" s="7"/>
    </row>
    <row r="11" spans="2:80" s="33" customFormat="1" ht="30" customHeight="1" x14ac:dyDescent="0.25">
      <c r="B11" s="55" t="s">
        <v>250</v>
      </c>
      <c r="C11" s="19">
        <f t="shared" si="0"/>
        <v>0</v>
      </c>
      <c r="D11" s="20">
        <f t="shared" si="1"/>
        <v>0</v>
      </c>
      <c r="E11" s="19">
        <f t="shared" si="2"/>
        <v>0</v>
      </c>
      <c r="F11" s="21">
        <f t="shared" si="3"/>
        <v>0</v>
      </c>
      <c r="G11" s="475" t="str">
        <f t="shared" si="4"/>
        <v xml:space="preserve">Laboratorios de Calibración de Masa y Volumen SIC.         Av Cra 50 # 26-55 piso 5 INM </v>
      </c>
      <c r="H11" s="20"/>
      <c r="I11" s="355">
        <f t="shared" si="5"/>
        <v>0</v>
      </c>
      <c r="J11" s="22">
        <f t="shared" si="6"/>
        <v>0</v>
      </c>
      <c r="M11" s="32"/>
      <c r="N11" s="542" t="s">
        <v>145</v>
      </c>
      <c r="O11" s="543" t="s">
        <v>127</v>
      </c>
      <c r="P11" s="543" t="s">
        <v>93</v>
      </c>
      <c r="Q11" s="543">
        <v>27129360</v>
      </c>
      <c r="R11" s="543" t="s">
        <v>97</v>
      </c>
      <c r="S11" s="543" t="s">
        <v>346</v>
      </c>
      <c r="T11" s="544">
        <v>43228</v>
      </c>
      <c r="U11" s="543">
        <v>1</v>
      </c>
      <c r="V11" s="543">
        <v>8.9999999999999993E-3</v>
      </c>
      <c r="W11" s="545">
        <v>0.01</v>
      </c>
      <c r="X11" s="543">
        <v>8000</v>
      </c>
      <c r="Y11" s="543">
        <v>30</v>
      </c>
      <c r="Z11" s="546">
        <f t="shared" ref="Z11:Z27" si="7">(0.34848*((751.2+755.4)/2)-0.009*((48.4+57.9)/2)*EXP(0.0612*((19.5+20.7)/2)))/(273.15+((19.5+20.7)/2))</f>
        <v>0.88959332465171137</v>
      </c>
      <c r="AA11" s="547" t="s">
        <v>175</v>
      </c>
      <c r="AB11" s="7"/>
      <c r="AS11" s="32"/>
      <c r="AT11" s="32"/>
      <c r="AU11" s="32"/>
      <c r="AV11" s="32"/>
      <c r="AW11" s="32"/>
      <c r="AX11" s="27"/>
      <c r="AY11" s="32"/>
      <c r="AZ11" s="32"/>
      <c r="CA11" s="7"/>
      <c r="CB11" s="7"/>
    </row>
    <row r="12" spans="2:80" s="33" customFormat="1" ht="30" customHeight="1" x14ac:dyDescent="0.25">
      <c r="B12" s="46" t="s">
        <v>251</v>
      </c>
      <c r="C12" s="19">
        <f t="shared" si="0"/>
        <v>0</v>
      </c>
      <c r="D12" s="20">
        <f t="shared" si="1"/>
        <v>0</v>
      </c>
      <c r="E12" s="19">
        <f t="shared" si="2"/>
        <v>0</v>
      </c>
      <c r="F12" s="21">
        <f t="shared" si="3"/>
        <v>0</v>
      </c>
      <c r="G12" s="475" t="str">
        <f t="shared" si="4"/>
        <v xml:space="preserve">Laboratorios de Calibración de Masa y Volumen SIC.         Av Cra 50 # 26-55 piso 5 INM </v>
      </c>
      <c r="H12" s="20"/>
      <c r="I12" s="355">
        <f t="shared" si="5"/>
        <v>0</v>
      </c>
      <c r="J12" s="22">
        <f t="shared" si="6"/>
        <v>0</v>
      </c>
      <c r="M12" s="32"/>
      <c r="N12" s="548" t="s">
        <v>146</v>
      </c>
      <c r="O12" s="549" t="s">
        <v>127</v>
      </c>
      <c r="P12" s="549" t="s">
        <v>93</v>
      </c>
      <c r="Q12" s="549">
        <v>27129360</v>
      </c>
      <c r="R12" s="549" t="s">
        <v>98</v>
      </c>
      <c r="S12" s="549" t="s">
        <v>346</v>
      </c>
      <c r="T12" s="550">
        <v>43228</v>
      </c>
      <c r="U12" s="549">
        <v>2</v>
      </c>
      <c r="V12" s="551">
        <v>0.01</v>
      </c>
      <c r="W12" s="549">
        <v>1.2E-2</v>
      </c>
      <c r="X12" s="549">
        <v>8000</v>
      </c>
      <c r="Y12" s="549">
        <v>30</v>
      </c>
      <c r="Z12" s="552">
        <f t="shared" si="7"/>
        <v>0.88959332465171137</v>
      </c>
      <c r="AA12" s="553" t="s">
        <v>175</v>
      </c>
      <c r="AB12" s="7"/>
      <c r="AS12" s="32"/>
      <c r="AT12" s="32"/>
      <c r="AU12" s="32"/>
      <c r="AV12" s="32"/>
      <c r="AW12" s="32"/>
      <c r="AX12" s="27"/>
      <c r="AY12" s="32"/>
      <c r="AZ12" s="32"/>
      <c r="CA12" s="7"/>
      <c r="CB12" s="7"/>
    </row>
    <row r="13" spans="2:80" ht="30" customHeight="1" x14ac:dyDescent="0.25">
      <c r="B13" s="47" t="s">
        <v>252</v>
      </c>
      <c r="C13" s="19">
        <f t="shared" si="0"/>
        <v>0</v>
      </c>
      <c r="D13" s="20">
        <f t="shared" si="1"/>
        <v>0</v>
      </c>
      <c r="E13" s="19">
        <f t="shared" si="2"/>
        <v>0</v>
      </c>
      <c r="F13" s="21">
        <f t="shared" si="3"/>
        <v>0</v>
      </c>
      <c r="G13" s="475" t="str">
        <f t="shared" si="4"/>
        <v xml:space="preserve">Laboratorios de Calibración de Masa y Volumen SIC.         Av Cra 50 # 26-55 piso 5 INM </v>
      </c>
      <c r="H13" s="20"/>
      <c r="I13" s="355">
        <f t="shared" si="5"/>
        <v>0</v>
      </c>
      <c r="J13" s="22">
        <f t="shared" si="6"/>
        <v>0</v>
      </c>
      <c r="M13" s="6"/>
      <c r="N13" s="548" t="s">
        <v>432</v>
      </c>
      <c r="O13" s="549" t="s">
        <v>127</v>
      </c>
      <c r="P13" s="549" t="s">
        <v>93</v>
      </c>
      <c r="Q13" s="549">
        <v>27129360</v>
      </c>
      <c r="R13" s="549" t="s">
        <v>99</v>
      </c>
      <c r="S13" s="549" t="s">
        <v>346</v>
      </c>
      <c r="T13" s="550">
        <v>43228</v>
      </c>
      <c r="U13" s="549">
        <v>2</v>
      </c>
      <c r="V13" s="549">
        <v>1.7000000000000001E-2</v>
      </c>
      <c r="W13" s="549">
        <v>1.2E-2</v>
      </c>
      <c r="X13" s="549">
        <v>8000</v>
      </c>
      <c r="Y13" s="549">
        <v>30</v>
      </c>
      <c r="Z13" s="552">
        <f t="shared" si="7"/>
        <v>0.88959332465171137</v>
      </c>
      <c r="AA13" s="553" t="s">
        <v>175</v>
      </c>
      <c r="AS13" s="27"/>
      <c r="AT13" s="27"/>
      <c r="AU13" s="27"/>
      <c r="AV13" s="27"/>
      <c r="AW13" s="27"/>
      <c r="AX13" s="10"/>
      <c r="AY13" s="6"/>
      <c r="AZ13" s="6"/>
    </row>
    <row r="14" spans="2:80" ht="30" customHeight="1" x14ac:dyDescent="0.25">
      <c r="B14" s="46" t="s">
        <v>253</v>
      </c>
      <c r="C14" s="19">
        <f t="shared" si="0"/>
        <v>0</v>
      </c>
      <c r="D14" s="20">
        <f t="shared" si="1"/>
        <v>0</v>
      </c>
      <c r="E14" s="19">
        <f t="shared" si="2"/>
        <v>0</v>
      </c>
      <c r="F14" s="21">
        <f t="shared" si="3"/>
        <v>0</v>
      </c>
      <c r="G14" s="475" t="str">
        <f t="shared" si="4"/>
        <v xml:space="preserve">Laboratorios de Calibración de Masa y Volumen SIC.         Av Cra 50 # 26-55 piso 5 INM </v>
      </c>
      <c r="H14" s="20"/>
      <c r="I14" s="355">
        <f t="shared" si="5"/>
        <v>0</v>
      </c>
      <c r="J14" s="22">
        <f t="shared" si="6"/>
        <v>0</v>
      </c>
      <c r="M14" s="6"/>
      <c r="N14" s="548" t="s">
        <v>148</v>
      </c>
      <c r="O14" s="549" t="s">
        <v>127</v>
      </c>
      <c r="P14" s="549" t="s">
        <v>93</v>
      </c>
      <c r="Q14" s="549">
        <v>27129360</v>
      </c>
      <c r="R14" s="549" t="s">
        <v>100</v>
      </c>
      <c r="S14" s="549" t="s">
        <v>346</v>
      </c>
      <c r="T14" s="550">
        <v>43228</v>
      </c>
      <c r="U14" s="549">
        <v>5</v>
      </c>
      <c r="V14" s="551">
        <v>2E-3</v>
      </c>
      <c r="W14" s="549">
        <v>1.6E-2</v>
      </c>
      <c r="X14" s="549">
        <v>8000</v>
      </c>
      <c r="Y14" s="549">
        <v>30</v>
      </c>
      <c r="Z14" s="552">
        <f t="shared" si="7"/>
        <v>0.88959332465171137</v>
      </c>
      <c r="AA14" s="553" t="s">
        <v>175</v>
      </c>
      <c r="AS14" s="10"/>
      <c r="AT14" s="10"/>
      <c r="AU14" s="10"/>
      <c r="AV14" s="10"/>
      <c r="AW14" s="10"/>
      <c r="AX14" s="10"/>
      <c r="AY14" s="6"/>
      <c r="AZ14" s="6"/>
    </row>
    <row r="15" spans="2:80" ht="30" customHeight="1" x14ac:dyDescent="0.25">
      <c r="B15" s="46" t="s">
        <v>254</v>
      </c>
      <c r="C15" s="19">
        <f t="shared" si="0"/>
        <v>0</v>
      </c>
      <c r="D15" s="20">
        <f t="shared" si="1"/>
        <v>0</v>
      </c>
      <c r="E15" s="19">
        <f t="shared" si="2"/>
        <v>0</v>
      </c>
      <c r="F15" s="21">
        <f t="shared" si="3"/>
        <v>0</v>
      </c>
      <c r="G15" s="475" t="str">
        <f t="shared" si="4"/>
        <v xml:space="preserve">Laboratorios de Calibración de Masa y Volumen SIC.         Av Cra 50 # 26-55 piso 5 INM </v>
      </c>
      <c r="H15" s="20"/>
      <c r="I15" s="355">
        <f t="shared" si="5"/>
        <v>0</v>
      </c>
      <c r="J15" s="22">
        <f t="shared" si="6"/>
        <v>0</v>
      </c>
      <c r="M15" s="6"/>
      <c r="N15" s="548" t="s">
        <v>149</v>
      </c>
      <c r="O15" s="549" t="s">
        <v>127</v>
      </c>
      <c r="P15" s="549" t="s">
        <v>93</v>
      </c>
      <c r="Q15" s="549">
        <v>27129360</v>
      </c>
      <c r="R15" s="549" t="s">
        <v>101</v>
      </c>
      <c r="S15" s="549" t="s">
        <v>346</v>
      </c>
      <c r="T15" s="550">
        <v>43228</v>
      </c>
      <c r="U15" s="549">
        <v>10</v>
      </c>
      <c r="V15" s="549">
        <v>1.9E-2</v>
      </c>
      <c r="W15" s="551">
        <v>0.02</v>
      </c>
      <c r="X15" s="549">
        <v>8000</v>
      </c>
      <c r="Y15" s="549">
        <v>30</v>
      </c>
      <c r="Z15" s="552">
        <f t="shared" si="7"/>
        <v>0.88959332465171137</v>
      </c>
      <c r="AA15" s="553" t="s">
        <v>175</v>
      </c>
      <c r="AS15" s="10"/>
      <c r="AT15" s="10"/>
      <c r="AU15" s="10"/>
      <c r="AV15" s="10"/>
      <c r="AW15" s="10"/>
      <c r="AX15" s="10"/>
      <c r="AY15" s="6"/>
      <c r="AZ15" s="6"/>
    </row>
    <row r="16" spans="2:80" ht="30" customHeight="1" x14ac:dyDescent="0.25">
      <c r="B16" s="46" t="s">
        <v>255</v>
      </c>
      <c r="C16" s="19">
        <f t="shared" si="0"/>
        <v>0</v>
      </c>
      <c r="D16" s="20">
        <f t="shared" si="1"/>
        <v>0</v>
      </c>
      <c r="E16" s="19">
        <f t="shared" si="2"/>
        <v>0</v>
      </c>
      <c r="F16" s="21">
        <f t="shared" si="3"/>
        <v>0</v>
      </c>
      <c r="G16" s="475" t="str">
        <f t="shared" si="4"/>
        <v xml:space="preserve">Laboratorios de Calibración de Masa y Volumen SIC.         Av Cra 50 # 26-55 piso 5 INM </v>
      </c>
      <c r="H16" s="20"/>
      <c r="I16" s="355">
        <f t="shared" si="5"/>
        <v>0</v>
      </c>
      <c r="J16" s="22">
        <f t="shared" si="6"/>
        <v>0</v>
      </c>
      <c r="M16" s="6"/>
      <c r="N16" s="548" t="s">
        <v>150</v>
      </c>
      <c r="O16" s="549" t="s">
        <v>127</v>
      </c>
      <c r="P16" s="549" t="s">
        <v>93</v>
      </c>
      <c r="Q16" s="549">
        <v>27129360</v>
      </c>
      <c r="R16" s="549" t="s">
        <v>102</v>
      </c>
      <c r="S16" s="549" t="s">
        <v>346</v>
      </c>
      <c r="T16" s="550">
        <v>43228</v>
      </c>
      <c r="U16" s="549">
        <v>20</v>
      </c>
      <c r="V16" s="549">
        <v>2.5999999999999999E-2</v>
      </c>
      <c r="W16" s="549">
        <v>2.5000000000000001E-2</v>
      </c>
      <c r="X16" s="549">
        <v>8000</v>
      </c>
      <c r="Y16" s="549">
        <v>30</v>
      </c>
      <c r="Z16" s="552">
        <f t="shared" si="7"/>
        <v>0.88959332465171137</v>
      </c>
      <c r="AA16" s="553" t="s">
        <v>175</v>
      </c>
      <c r="AS16" s="10"/>
      <c r="AT16" s="10"/>
      <c r="AU16" s="10"/>
      <c r="AV16" s="10"/>
      <c r="AW16" s="10"/>
      <c r="AX16" s="10"/>
      <c r="AY16" s="6"/>
      <c r="AZ16" s="6"/>
    </row>
    <row r="17" spans="1:52" ht="30" customHeight="1" x14ac:dyDescent="0.25">
      <c r="B17" s="47" t="s">
        <v>256</v>
      </c>
      <c r="C17" s="19">
        <f t="shared" si="0"/>
        <v>0</v>
      </c>
      <c r="D17" s="20">
        <f t="shared" si="1"/>
        <v>0</v>
      </c>
      <c r="E17" s="19">
        <f t="shared" si="2"/>
        <v>0</v>
      </c>
      <c r="F17" s="21">
        <f t="shared" si="3"/>
        <v>0</v>
      </c>
      <c r="G17" s="475" t="str">
        <f t="shared" si="4"/>
        <v xml:space="preserve">Laboratorios de Calibración de Masa y Volumen SIC.         Av Cra 50 # 26-55 piso 5 INM </v>
      </c>
      <c r="H17" s="20"/>
      <c r="I17" s="355">
        <f t="shared" si="5"/>
        <v>0</v>
      </c>
      <c r="J17" s="22">
        <f t="shared" si="6"/>
        <v>0</v>
      </c>
      <c r="M17" s="6"/>
      <c r="N17" s="548" t="s">
        <v>433</v>
      </c>
      <c r="O17" s="549" t="s">
        <v>127</v>
      </c>
      <c r="P17" s="549" t="s">
        <v>93</v>
      </c>
      <c r="Q17" s="549">
        <v>27129360</v>
      </c>
      <c r="R17" s="549" t="s">
        <v>103</v>
      </c>
      <c r="S17" s="549" t="s">
        <v>346</v>
      </c>
      <c r="T17" s="550">
        <v>43228</v>
      </c>
      <c r="U17" s="549">
        <v>20</v>
      </c>
      <c r="V17" s="549">
        <v>7.0000000000000001E-3</v>
      </c>
      <c r="W17" s="549">
        <v>2.5000000000000001E-2</v>
      </c>
      <c r="X17" s="549">
        <v>8000</v>
      </c>
      <c r="Y17" s="549">
        <v>30</v>
      </c>
      <c r="Z17" s="552">
        <f t="shared" si="7"/>
        <v>0.88959332465171137</v>
      </c>
      <c r="AA17" s="553" t="s">
        <v>175</v>
      </c>
      <c r="AS17" s="10"/>
      <c r="AT17" s="10"/>
      <c r="AU17" s="10"/>
      <c r="AV17" s="10"/>
      <c r="AW17" s="10"/>
      <c r="AX17" s="10"/>
      <c r="AY17" s="6"/>
      <c r="AZ17" s="6"/>
    </row>
    <row r="18" spans="1:52" ht="30" customHeight="1" x14ac:dyDescent="0.25">
      <c r="B18" s="46" t="s">
        <v>257</v>
      </c>
      <c r="C18" s="19">
        <f t="shared" si="0"/>
        <v>0</v>
      </c>
      <c r="D18" s="20">
        <f t="shared" si="1"/>
        <v>0</v>
      </c>
      <c r="E18" s="19">
        <f t="shared" si="2"/>
        <v>0</v>
      </c>
      <c r="F18" s="21">
        <f t="shared" si="3"/>
        <v>0</v>
      </c>
      <c r="G18" s="475" t="str">
        <f t="shared" si="4"/>
        <v xml:space="preserve">Laboratorios de Calibración de Masa y Volumen SIC.         Av Cra 50 # 26-55 piso 5 INM </v>
      </c>
      <c r="H18" s="20"/>
      <c r="I18" s="355">
        <f t="shared" si="5"/>
        <v>0</v>
      </c>
      <c r="J18" s="22">
        <f t="shared" si="6"/>
        <v>0</v>
      </c>
      <c r="M18" s="6"/>
      <c r="N18" s="548" t="s">
        <v>152</v>
      </c>
      <c r="O18" s="549" t="s">
        <v>127</v>
      </c>
      <c r="P18" s="549" t="s">
        <v>93</v>
      </c>
      <c r="Q18" s="549">
        <v>27129360</v>
      </c>
      <c r="R18" s="549" t="s">
        <v>104</v>
      </c>
      <c r="S18" s="549" t="s">
        <v>346</v>
      </c>
      <c r="T18" s="550">
        <v>43228</v>
      </c>
      <c r="U18" s="549">
        <v>50</v>
      </c>
      <c r="V18" s="549">
        <v>0.03</v>
      </c>
      <c r="W18" s="549">
        <v>0.03</v>
      </c>
      <c r="X18" s="549">
        <v>8000</v>
      </c>
      <c r="Y18" s="549">
        <v>30</v>
      </c>
      <c r="Z18" s="552">
        <f t="shared" si="7"/>
        <v>0.88959332465171137</v>
      </c>
      <c r="AA18" s="553" t="s">
        <v>175</v>
      </c>
      <c r="AS18" s="10"/>
      <c r="AT18" s="10"/>
      <c r="AU18" s="10"/>
      <c r="AV18" s="10"/>
      <c r="AW18" s="10"/>
      <c r="AX18" s="10"/>
      <c r="AY18" s="6"/>
      <c r="AZ18" s="6"/>
    </row>
    <row r="19" spans="1:52" ht="30" customHeight="1" x14ac:dyDescent="0.25">
      <c r="B19" s="48" t="s">
        <v>181</v>
      </c>
      <c r="C19" s="19">
        <f t="shared" si="0"/>
        <v>0</v>
      </c>
      <c r="D19" s="20">
        <f t="shared" si="1"/>
        <v>0</v>
      </c>
      <c r="E19" s="19">
        <f t="shared" si="2"/>
        <v>0</v>
      </c>
      <c r="F19" s="21">
        <f t="shared" si="3"/>
        <v>0</v>
      </c>
      <c r="G19" s="475" t="str">
        <f t="shared" si="4"/>
        <v xml:space="preserve">Laboratorios de Calibración de Masa y Volumen SIC.         Av Cra 50 # 26-55 piso 5 INM </v>
      </c>
      <c r="H19" s="20"/>
      <c r="I19" s="355">
        <f t="shared" si="5"/>
        <v>0</v>
      </c>
      <c r="J19" s="22">
        <f t="shared" si="6"/>
        <v>0</v>
      </c>
      <c r="M19" s="6"/>
      <c r="N19" s="548" t="s">
        <v>153</v>
      </c>
      <c r="O19" s="549" t="s">
        <v>127</v>
      </c>
      <c r="P19" s="549" t="s">
        <v>93</v>
      </c>
      <c r="Q19" s="549">
        <v>27129360</v>
      </c>
      <c r="R19" s="549" t="s">
        <v>105</v>
      </c>
      <c r="S19" s="549" t="s">
        <v>346</v>
      </c>
      <c r="T19" s="550">
        <v>43228</v>
      </c>
      <c r="U19" s="549">
        <v>100</v>
      </c>
      <c r="V19" s="549">
        <v>0.06</v>
      </c>
      <c r="W19" s="549">
        <v>0.05</v>
      </c>
      <c r="X19" s="549">
        <v>8000</v>
      </c>
      <c r="Y19" s="549">
        <v>30</v>
      </c>
      <c r="Z19" s="552">
        <f t="shared" si="7"/>
        <v>0.88959332465171137</v>
      </c>
      <c r="AA19" s="553" t="s">
        <v>175</v>
      </c>
      <c r="AS19" s="6"/>
      <c r="AT19" s="6"/>
      <c r="AU19" s="6"/>
      <c r="AV19" s="6"/>
      <c r="AW19" s="6"/>
      <c r="AX19" s="6"/>
      <c r="AY19" s="6"/>
      <c r="AZ19" s="6"/>
    </row>
    <row r="20" spans="1:52" ht="30" customHeight="1" x14ac:dyDescent="0.25">
      <c r="B20" s="49" t="s">
        <v>182</v>
      </c>
      <c r="C20" s="19">
        <f t="shared" si="0"/>
        <v>0</v>
      </c>
      <c r="D20" s="20">
        <f t="shared" si="1"/>
        <v>0</v>
      </c>
      <c r="E20" s="19">
        <f t="shared" si="2"/>
        <v>0</v>
      </c>
      <c r="F20" s="21">
        <f t="shared" si="3"/>
        <v>0</v>
      </c>
      <c r="G20" s="475" t="str">
        <f t="shared" si="4"/>
        <v xml:space="preserve">Laboratorios de Calibración de Masa y Volumen SIC.         Av Cra 50 # 26-55 piso 5 INM </v>
      </c>
      <c r="H20" s="20"/>
      <c r="I20" s="355">
        <f t="shared" si="5"/>
        <v>0</v>
      </c>
      <c r="J20" s="22">
        <f t="shared" si="6"/>
        <v>0</v>
      </c>
      <c r="M20" s="6"/>
      <c r="N20" s="548" t="s">
        <v>154</v>
      </c>
      <c r="O20" s="549" t="s">
        <v>127</v>
      </c>
      <c r="P20" s="549" t="s">
        <v>93</v>
      </c>
      <c r="Q20" s="549">
        <v>27129360</v>
      </c>
      <c r="R20" s="549" t="s">
        <v>106</v>
      </c>
      <c r="S20" s="549" t="s">
        <v>346</v>
      </c>
      <c r="T20" s="550">
        <v>43228</v>
      </c>
      <c r="U20" s="549">
        <v>200</v>
      </c>
      <c r="V20" s="549">
        <v>-7.0000000000000007E-2</v>
      </c>
      <c r="W20" s="554">
        <v>0.1</v>
      </c>
      <c r="X20" s="549">
        <v>8000</v>
      </c>
      <c r="Y20" s="549">
        <v>30</v>
      </c>
      <c r="Z20" s="552">
        <f t="shared" si="7"/>
        <v>0.88959332465171137</v>
      </c>
      <c r="AA20" s="553" t="s">
        <v>175</v>
      </c>
      <c r="AS20" s="6"/>
      <c r="AT20" s="6"/>
      <c r="AU20" s="6"/>
      <c r="AV20" s="6"/>
      <c r="AW20" s="6"/>
      <c r="AX20" s="6"/>
      <c r="AY20" s="6"/>
      <c r="AZ20" s="6"/>
    </row>
    <row r="21" spans="1:52" ht="30" customHeight="1" x14ac:dyDescent="0.25">
      <c r="B21" s="50" t="s">
        <v>258</v>
      </c>
      <c r="C21" s="19">
        <f t="shared" si="0"/>
        <v>0</v>
      </c>
      <c r="D21" s="20">
        <f t="shared" si="1"/>
        <v>0</v>
      </c>
      <c r="E21" s="19">
        <f t="shared" si="2"/>
        <v>0</v>
      </c>
      <c r="F21" s="21">
        <f t="shared" si="3"/>
        <v>0</v>
      </c>
      <c r="G21" s="475" t="str">
        <f t="shared" si="4"/>
        <v xml:space="preserve">Laboratorios de Calibración de Masa y Volumen SIC.         Av Cra 50 # 26-55 piso 5 INM </v>
      </c>
      <c r="H21" s="20"/>
      <c r="I21" s="355">
        <f t="shared" si="5"/>
        <v>0</v>
      </c>
      <c r="J21" s="22">
        <f t="shared" si="6"/>
        <v>0</v>
      </c>
      <c r="M21" s="27"/>
      <c r="N21" s="548" t="s">
        <v>434</v>
      </c>
      <c r="O21" s="549" t="s">
        <v>127</v>
      </c>
      <c r="P21" s="549" t="s">
        <v>93</v>
      </c>
      <c r="Q21" s="549">
        <v>27129360</v>
      </c>
      <c r="R21" s="549" t="s">
        <v>107</v>
      </c>
      <c r="S21" s="549" t="s">
        <v>346</v>
      </c>
      <c r="T21" s="550">
        <v>43228</v>
      </c>
      <c r="U21" s="549">
        <v>200</v>
      </c>
      <c r="V21" s="549">
        <v>0.15</v>
      </c>
      <c r="W21" s="554">
        <v>0.1</v>
      </c>
      <c r="X21" s="549">
        <v>8000</v>
      </c>
      <c r="Y21" s="549">
        <v>30</v>
      </c>
      <c r="Z21" s="552">
        <f t="shared" si="7"/>
        <v>0.88959332465171137</v>
      </c>
      <c r="AA21" s="553" t="s">
        <v>175</v>
      </c>
      <c r="AS21" s="6"/>
      <c r="AT21" s="6"/>
      <c r="AU21" s="6"/>
      <c r="AV21" s="6"/>
      <c r="AW21" s="6"/>
      <c r="AX21" s="6"/>
      <c r="AY21" s="6"/>
      <c r="AZ21" s="6"/>
    </row>
    <row r="22" spans="1:52" ht="30" customHeight="1" x14ac:dyDescent="0.25">
      <c r="B22" s="51" t="s">
        <v>183</v>
      </c>
      <c r="C22" s="19">
        <f t="shared" si="0"/>
        <v>0</v>
      </c>
      <c r="D22" s="20">
        <f t="shared" si="1"/>
        <v>0</v>
      </c>
      <c r="E22" s="19">
        <f t="shared" si="2"/>
        <v>0</v>
      </c>
      <c r="F22" s="21">
        <f t="shared" si="3"/>
        <v>0</v>
      </c>
      <c r="G22" s="475" t="str">
        <f t="shared" si="4"/>
        <v xml:space="preserve">Laboratorios de Calibración de Masa y Volumen SIC.         Av Cra 50 # 26-55 piso 5 INM </v>
      </c>
      <c r="H22" s="20"/>
      <c r="I22" s="355">
        <f t="shared" si="5"/>
        <v>0</v>
      </c>
      <c r="J22" s="22">
        <f t="shared" si="6"/>
        <v>0</v>
      </c>
      <c r="M22" s="27"/>
      <c r="N22" s="548" t="s">
        <v>156</v>
      </c>
      <c r="O22" s="549" t="s">
        <v>127</v>
      </c>
      <c r="P22" s="549" t="s">
        <v>93</v>
      </c>
      <c r="Q22" s="549">
        <v>27129360</v>
      </c>
      <c r="R22" s="549" t="s">
        <v>108</v>
      </c>
      <c r="S22" s="549" t="s">
        <v>346</v>
      </c>
      <c r="T22" s="550">
        <v>43228</v>
      </c>
      <c r="U22" s="549">
        <v>500</v>
      </c>
      <c r="V22" s="549">
        <v>0.33</v>
      </c>
      <c r="W22" s="549">
        <v>0.25</v>
      </c>
      <c r="X22" s="549">
        <v>8000</v>
      </c>
      <c r="Y22" s="549">
        <v>30</v>
      </c>
      <c r="Z22" s="552">
        <f t="shared" si="7"/>
        <v>0.88959332465171137</v>
      </c>
      <c r="AA22" s="553" t="s">
        <v>175</v>
      </c>
      <c r="AS22" s="6"/>
      <c r="AT22" s="6"/>
      <c r="AU22" s="6"/>
      <c r="AV22" s="6"/>
      <c r="AW22" s="6"/>
      <c r="AX22" s="6"/>
      <c r="AY22" s="6"/>
      <c r="AZ22" s="6"/>
    </row>
    <row r="23" spans="1:52" ht="30" customHeight="1" x14ac:dyDescent="0.25">
      <c r="B23" s="52" t="s">
        <v>184</v>
      </c>
      <c r="C23" s="19">
        <f t="shared" si="0"/>
        <v>0</v>
      </c>
      <c r="D23" s="20">
        <f t="shared" si="1"/>
        <v>0</v>
      </c>
      <c r="E23" s="19">
        <f t="shared" si="2"/>
        <v>0</v>
      </c>
      <c r="F23" s="21">
        <f t="shared" si="3"/>
        <v>0</v>
      </c>
      <c r="G23" s="475" t="str">
        <f t="shared" si="4"/>
        <v xml:space="preserve">Laboratorios de Calibración de Masa y Volumen SIC.         Av Cra 50 # 26-55 piso 5 INM </v>
      </c>
      <c r="H23" s="20"/>
      <c r="I23" s="355">
        <f t="shared" si="5"/>
        <v>0</v>
      </c>
      <c r="J23" s="22">
        <f t="shared" si="6"/>
        <v>0</v>
      </c>
      <c r="M23" s="27"/>
      <c r="N23" s="548" t="s">
        <v>157</v>
      </c>
      <c r="O23" s="549" t="s">
        <v>127</v>
      </c>
      <c r="P23" s="549" t="s">
        <v>93</v>
      </c>
      <c r="Q23" s="549">
        <v>27129360</v>
      </c>
      <c r="R23" s="549" t="s">
        <v>109</v>
      </c>
      <c r="S23" s="549" t="s">
        <v>346</v>
      </c>
      <c r="T23" s="550">
        <v>43228</v>
      </c>
      <c r="U23" s="549">
        <v>1000</v>
      </c>
      <c r="V23" s="549">
        <v>0.7</v>
      </c>
      <c r="W23" s="549">
        <v>0.5</v>
      </c>
      <c r="X23" s="549">
        <v>8000</v>
      </c>
      <c r="Y23" s="549">
        <v>30</v>
      </c>
      <c r="Z23" s="552">
        <f t="shared" si="7"/>
        <v>0.88959332465171137</v>
      </c>
      <c r="AA23" s="553" t="s">
        <v>175</v>
      </c>
      <c r="AS23" s="6"/>
      <c r="AT23" s="6"/>
      <c r="AU23" s="6"/>
      <c r="AV23" s="6"/>
      <c r="AW23" s="6"/>
      <c r="AX23" s="6"/>
      <c r="AY23" s="6"/>
      <c r="AZ23" s="6"/>
    </row>
    <row r="24" spans="1:52" ht="30" customHeight="1" x14ac:dyDescent="0.25">
      <c r="B24" s="53" t="s">
        <v>259</v>
      </c>
      <c r="C24" s="19">
        <f t="shared" si="0"/>
        <v>0</v>
      </c>
      <c r="D24" s="20">
        <f t="shared" si="1"/>
        <v>0</v>
      </c>
      <c r="E24" s="19">
        <f t="shared" si="2"/>
        <v>0</v>
      </c>
      <c r="F24" s="21">
        <f t="shared" si="3"/>
        <v>0</v>
      </c>
      <c r="G24" s="475" t="str">
        <f t="shared" si="4"/>
        <v xml:space="preserve">Laboratorios de Calibración de Masa y Volumen SIC.         Av Cra 50 # 26-55 piso 5 INM </v>
      </c>
      <c r="H24" s="20"/>
      <c r="I24" s="355">
        <f t="shared" si="5"/>
        <v>0</v>
      </c>
      <c r="J24" s="22">
        <f t="shared" si="6"/>
        <v>0</v>
      </c>
      <c r="M24" s="27"/>
      <c r="N24" s="548" t="s">
        <v>158</v>
      </c>
      <c r="O24" s="549" t="s">
        <v>127</v>
      </c>
      <c r="P24" s="549" t="s">
        <v>93</v>
      </c>
      <c r="Q24" s="549">
        <v>27129360</v>
      </c>
      <c r="R24" s="549" t="s">
        <v>110</v>
      </c>
      <c r="S24" s="549" t="s">
        <v>346</v>
      </c>
      <c r="T24" s="550">
        <v>43228</v>
      </c>
      <c r="U24" s="549">
        <v>2000</v>
      </c>
      <c r="V24" s="549">
        <v>1.1000000000000001</v>
      </c>
      <c r="W24" s="555">
        <v>1</v>
      </c>
      <c r="X24" s="549">
        <v>8000</v>
      </c>
      <c r="Y24" s="549">
        <v>30</v>
      </c>
      <c r="Z24" s="552">
        <f t="shared" si="7"/>
        <v>0.88959332465171137</v>
      </c>
      <c r="AA24" s="553" t="s">
        <v>175</v>
      </c>
      <c r="AS24" s="6"/>
      <c r="AT24" s="6"/>
      <c r="AU24" s="6"/>
      <c r="AV24" s="6"/>
      <c r="AW24" s="6"/>
      <c r="AX24" s="6"/>
      <c r="AY24" s="6"/>
      <c r="AZ24" s="6"/>
    </row>
    <row r="25" spans="1:52" ht="30" customHeight="1" x14ac:dyDescent="0.25">
      <c r="B25" s="54" t="s">
        <v>260</v>
      </c>
      <c r="C25" s="19">
        <f t="shared" si="0"/>
        <v>0</v>
      </c>
      <c r="D25" s="20">
        <f t="shared" si="1"/>
        <v>0</v>
      </c>
      <c r="E25" s="19">
        <f t="shared" si="2"/>
        <v>0</v>
      </c>
      <c r="F25" s="21">
        <f t="shared" si="3"/>
        <v>0</v>
      </c>
      <c r="G25" s="475" t="str">
        <f t="shared" si="4"/>
        <v xml:space="preserve">Laboratorios de Calibración de Masa y Volumen SIC.         Av Cra 50 # 26-55 piso 5 INM </v>
      </c>
      <c r="H25" s="20"/>
      <c r="I25" s="355">
        <f t="shared" si="5"/>
        <v>0</v>
      </c>
      <c r="J25" s="22">
        <f t="shared" si="6"/>
        <v>0</v>
      </c>
      <c r="M25" s="27"/>
      <c r="N25" s="548" t="s">
        <v>435</v>
      </c>
      <c r="O25" s="549" t="s">
        <v>127</v>
      </c>
      <c r="P25" s="549" t="s">
        <v>93</v>
      </c>
      <c r="Q25" s="549">
        <v>27129360</v>
      </c>
      <c r="R25" s="549" t="s">
        <v>111</v>
      </c>
      <c r="S25" s="549" t="s">
        <v>346</v>
      </c>
      <c r="T25" s="550">
        <v>43228</v>
      </c>
      <c r="U25" s="549">
        <v>2000</v>
      </c>
      <c r="V25" s="555">
        <v>1</v>
      </c>
      <c r="W25" s="555">
        <v>1</v>
      </c>
      <c r="X25" s="549">
        <v>8000</v>
      </c>
      <c r="Y25" s="549">
        <v>30</v>
      </c>
      <c r="Z25" s="552">
        <f t="shared" si="7"/>
        <v>0.88959332465171137</v>
      </c>
      <c r="AA25" s="553" t="s">
        <v>175</v>
      </c>
      <c r="AS25" s="6"/>
      <c r="AT25" s="6"/>
      <c r="AU25" s="6"/>
      <c r="AV25" s="6"/>
      <c r="AW25" s="6"/>
      <c r="AX25" s="6"/>
      <c r="AY25" s="6"/>
      <c r="AZ25" s="6"/>
    </row>
    <row r="26" spans="1:52" ht="30" customHeight="1" x14ac:dyDescent="0.25">
      <c r="B26" s="54" t="s">
        <v>261</v>
      </c>
      <c r="C26" s="19">
        <f t="shared" si="0"/>
        <v>0</v>
      </c>
      <c r="D26" s="20">
        <f t="shared" si="1"/>
        <v>0</v>
      </c>
      <c r="E26" s="19">
        <f t="shared" si="2"/>
        <v>0</v>
      </c>
      <c r="F26" s="21">
        <f t="shared" si="3"/>
        <v>0</v>
      </c>
      <c r="G26" s="475" t="str">
        <f t="shared" si="4"/>
        <v xml:space="preserve">Laboratorios de Calibración de Masa y Volumen SIC.         Av Cra 50 # 26-55 piso 5 INM </v>
      </c>
      <c r="H26" s="20"/>
      <c r="I26" s="355">
        <f t="shared" si="5"/>
        <v>0</v>
      </c>
      <c r="J26" s="22">
        <f t="shared" si="6"/>
        <v>0</v>
      </c>
      <c r="M26" s="10"/>
      <c r="N26" s="548" t="s">
        <v>160</v>
      </c>
      <c r="O26" s="549" t="s">
        <v>127</v>
      </c>
      <c r="P26" s="549" t="s">
        <v>93</v>
      </c>
      <c r="Q26" s="549">
        <v>27129360</v>
      </c>
      <c r="R26" s="549" t="s">
        <v>112</v>
      </c>
      <c r="S26" s="549" t="s">
        <v>346</v>
      </c>
      <c r="T26" s="550">
        <v>43228</v>
      </c>
      <c r="U26" s="549">
        <v>5000</v>
      </c>
      <c r="V26" s="549">
        <v>3.5</v>
      </c>
      <c r="W26" s="549">
        <v>2.5</v>
      </c>
      <c r="X26" s="549">
        <v>8000</v>
      </c>
      <c r="Y26" s="549">
        <v>30</v>
      </c>
      <c r="Z26" s="552">
        <f t="shared" si="7"/>
        <v>0.88959332465171137</v>
      </c>
      <c r="AA26" s="553" t="s">
        <v>175</v>
      </c>
      <c r="AS26" s="6"/>
      <c r="AT26" s="6"/>
      <c r="AU26" s="6"/>
      <c r="AV26" s="6"/>
      <c r="AW26" s="6"/>
      <c r="AX26" s="6"/>
      <c r="AY26" s="6"/>
      <c r="AZ26" s="6"/>
    </row>
    <row r="27" spans="1:52" ht="30" customHeight="1" thickBot="1" x14ac:dyDescent="0.3">
      <c r="B27" s="56"/>
      <c r="C27" s="11"/>
      <c r="D27" s="20"/>
      <c r="E27" s="19"/>
      <c r="F27" s="21"/>
      <c r="G27" s="475" t="str">
        <f t="shared" si="4"/>
        <v xml:space="preserve">Laboratorios de Calibración de Masa y Volumen SIC.         Av Cra 50 # 26-55 piso 5 INM </v>
      </c>
      <c r="H27" s="20"/>
      <c r="I27" s="355"/>
      <c r="J27" s="22"/>
      <c r="M27" s="10"/>
      <c r="N27" s="556" t="s">
        <v>161</v>
      </c>
      <c r="O27" s="557" t="s">
        <v>127</v>
      </c>
      <c r="P27" s="557" t="s">
        <v>93</v>
      </c>
      <c r="Q27" s="557">
        <v>27129360</v>
      </c>
      <c r="R27" s="557" t="s">
        <v>113</v>
      </c>
      <c r="S27" s="557" t="s">
        <v>346</v>
      </c>
      <c r="T27" s="558">
        <v>43228</v>
      </c>
      <c r="U27" s="557">
        <v>10000</v>
      </c>
      <c r="V27" s="557">
        <v>8.1999999999999993</v>
      </c>
      <c r="W27" s="559">
        <v>5</v>
      </c>
      <c r="X27" s="557">
        <v>8000</v>
      </c>
      <c r="Y27" s="557">
        <v>30</v>
      </c>
      <c r="Z27" s="560">
        <f t="shared" si="7"/>
        <v>0.88959332465171137</v>
      </c>
      <c r="AA27" s="561" t="s">
        <v>175</v>
      </c>
      <c r="AS27" s="6"/>
      <c r="AT27" s="6"/>
      <c r="AU27" s="6"/>
      <c r="AV27" s="6"/>
      <c r="AW27" s="6"/>
      <c r="AX27" s="10"/>
      <c r="AY27" s="6"/>
      <c r="AZ27" s="6"/>
    </row>
    <row r="28" spans="1:52" ht="30" customHeight="1" thickBot="1" x14ac:dyDescent="0.3">
      <c r="B28" s="57"/>
      <c r="C28" s="28"/>
      <c r="D28" s="508"/>
      <c r="E28" s="28"/>
      <c r="F28" s="509"/>
      <c r="G28" s="475" t="str">
        <f t="shared" si="4"/>
        <v xml:space="preserve">Laboratorios de Calibración de Masa y Volumen SIC.         Av Cra 50 # 26-55 piso 5 INM </v>
      </c>
      <c r="H28" s="508"/>
      <c r="I28" s="510"/>
      <c r="J28" s="511"/>
      <c r="M28" s="10"/>
      <c r="N28" s="542" t="s">
        <v>162</v>
      </c>
      <c r="O28" s="543" t="s">
        <v>128</v>
      </c>
      <c r="P28" s="543" t="s">
        <v>114</v>
      </c>
      <c r="Q28" s="543">
        <v>11119467</v>
      </c>
      <c r="R28" s="543">
        <v>10</v>
      </c>
      <c r="S28" s="543" t="s">
        <v>347</v>
      </c>
      <c r="T28" s="544">
        <v>43234</v>
      </c>
      <c r="U28" s="543">
        <v>10000</v>
      </c>
      <c r="V28" s="543">
        <v>7</v>
      </c>
      <c r="W28" s="543">
        <v>16</v>
      </c>
      <c r="X28" s="543">
        <v>7950</v>
      </c>
      <c r="Y28" s="543">
        <v>140</v>
      </c>
      <c r="Z28" s="546">
        <f>(0.34848*((752.6+754.6)/2)-0.009*((54.2+56.2)/2)*EXP(0.0612*((20+20.2)/2)))/(273.15+((20+20.2)/2))</f>
        <v>0.88973455138657509</v>
      </c>
      <c r="AA28" s="547" t="s">
        <v>177</v>
      </c>
      <c r="AS28" s="6"/>
      <c r="AT28" s="6"/>
      <c r="AU28" s="6"/>
      <c r="AV28" s="6"/>
      <c r="AW28" s="6"/>
      <c r="AX28" s="10"/>
      <c r="AY28" s="6"/>
      <c r="AZ28" s="6"/>
    </row>
    <row r="29" spans="1:52" ht="30" customHeight="1" thickBot="1" x14ac:dyDescent="0.3">
      <c r="A29" s="58"/>
      <c r="B29" s="58"/>
      <c r="C29" s="6"/>
      <c r="D29" s="6"/>
      <c r="E29" s="6"/>
      <c r="F29" s="6"/>
      <c r="G29" s="6"/>
      <c r="H29" s="6"/>
      <c r="I29" s="6"/>
      <c r="J29" s="59"/>
      <c r="K29" s="31"/>
      <c r="L29" s="31"/>
      <c r="M29" s="31"/>
      <c r="N29" s="556" t="s">
        <v>163</v>
      </c>
      <c r="O29" s="557" t="s">
        <v>128</v>
      </c>
      <c r="P29" s="557" t="s">
        <v>114</v>
      </c>
      <c r="Q29" s="557">
        <v>11119468</v>
      </c>
      <c r="R29" s="557">
        <v>20</v>
      </c>
      <c r="S29" s="557" t="s">
        <v>348</v>
      </c>
      <c r="T29" s="558">
        <v>43230</v>
      </c>
      <c r="U29" s="557">
        <v>20000</v>
      </c>
      <c r="V29" s="557">
        <v>0</v>
      </c>
      <c r="W29" s="557">
        <v>30</v>
      </c>
      <c r="X29" s="557">
        <v>7950</v>
      </c>
      <c r="Y29" s="557">
        <v>140</v>
      </c>
      <c r="Z29" s="562">
        <f>(0.34848*((753.6+753.8)/2)-0.009*((49.3+49.6)/2)*EXP(0.0612*((21.3+21.4)/2)))/(273.15+((21.3+21.4)/2))</f>
        <v>0.88626658424557603</v>
      </c>
      <c r="AA29" s="561" t="s">
        <v>178</v>
      </c>
      <c r="AQ29" s="27"/>
      <c r="AR29" s="6"/>
      <c r="AS29" s="6"/>
      <c r="AT29" s="6"/>
      <c r="AU29" s="6"/>
      <c r="AV29" s="6"/>
      <c r="AW29" s="6"/>
      <c r="AX29" s="27"/>
      <c r="AY29" s="6"/>
      <c r="AZ29" s="6"/>
    </row>
    <row r="30" spans="1:52" ht="30" customHeight="1" x14ac:dyDescent="0.25">
      <c r="A30" s="27"/>
      <c r="B30" s="60"/>
      <c r="C30" s="10"/>
      <c r="D30" s="31"/>
      <c r="E30" s="10"/>
      <c r="F30" s="10"/>
      <c r="G30" s="31"/>
      <c r="H30" s="31"/>
      <c r="I30" s="31"/>
      <c r="J30" s="61"/>
      <c r="K30" s="31"/>
      <c r="L30" s="10"/>
      <c r="M30" s="10"/>
      <c r="N30" s="542" t="s">
        <v>129</v>
      </c>
      <c r="O30" s="543" t="s">
        <v>128</v>
      </c>
      <c r="P30" s="543" t="s">
        <v>114</v>
      </c>
      <c r="Q30" s="543">
        <v>11119515</v>
      </c>
      <c r="R30" s="543">
        <v>1</v>
      </c>
      <c r="S30" s="549" t="s">
        <v>350</v>
      </c>
      <c r="T30" s="563">
        <v>43252</v>
      </c>
      <c r="U30" s="543">
        <v>1</v>
      </c>
      <c r="V30" s="543">
        <v>0.04</v>
      </c>
      <c r="W30" s="543">
        <v>0.03</v>
      </c>
      <c r="X30" s="543">
        <v>7950</v>
      </c>
      <c r="Y30" s="543">
        <v>140</v>
      </c>
      <c r="Z30" s="546">
        <f t="shared" ref="Z30:Z45" si="8">(0.34848*((750.7+754.5)/2)-0.009*((52.2+58.7)/2)*EXP(0.0612*((20+20.6)/2)))/(273.15+((20+20.6)/2))</f>
        <v>0.88784273101984279</v>
      </c>
      <c r="AA30" s="547" t="s">
        <v>176</v>
      </c>
      <c r="AQ30" s="27"/>
      <c r="AR30" s="6"/>
      <c r="AS30" s="6"/>
      <c r="AT30" s="6"/>
      <c r="AU30" s="6"/>
      <c r="AV30" s="6"/>
      <c r="AW30" s="6"/>
      <c r="AX30" s="27"/>
      <c r="AY30" s="6"/>
      <c r="AZ30" s="6"/>
    </row>
    <row r="31" spans="1:52" ht="30" customHeight="1" thickBot="1" x14ac:dyDescent="0.3">
      <c r="A31" s="6"/>
      <c r="B31" s="58"/>
      <c r="C31" s="6"/>
      <c r="D31" s="6"/>
      <c r="E31" s="6"/>
      <c r="F31" s="6"/>
      <c r="G31" s="6"/>
      <c r="H31" s="6"/>
      <c r="I31" s="6"/>
      <c r="J31" s="59"/>
      <c r="K31" s="6"/>
      <c r="L31" s="10"/>
      <c r="M31" s="10"/>
      <c r="N31" s="548" t="s">
        <v>130</v>
      </c>
      <c r="O31" s="549" t="s">
        <v>128</v>
      </c>
      <c r="P31" s="549" t="s">
        <v>114</v>
      </c>
      <c r="Q31" s="549">
        <v>11119515</v>
      </c>
      <c r="R31" s="549">
        <v>2</v>
      </c>
      <c r="S31" s="549" t="s">
        <v>350</v>
      </c>
      <c r="T31" s="550">
        <v>43252</v>
      </c>
      <c r="U31" s="549">
        <v>2</v>
      </c>
      <c r="V31" s="549">
        <v>0.04</v>
      </c>
      <c r="W31" s="549">
        <v>0.04</v>
      </c>
      <c r="X31" s="549">
        <v>7950</v>
      </c>
      <c r="Y31" s="549">
        <v>140</v>
      </c>
      <c r="Z31" s="552">
        <f t="shared" si="8"/>
        <v>0.88784273101984279</v>
      </c>
      <c r="AA31" s="553" t="s">
        <v>176</v>
      </c>
      <c r="AQ31" s="27"/>
      <c r="AR31" s="6"/>
      <c r="AS31" s="6"/>
      <c r="AT31" s="6"/>
      <c r="AU31" s="6"/>
      <c r="AV31" s="6"/>
      <c r="AW31" s="6"/>
      <c r="AX31" s="27"/>
      <c r="AY31" s="6"/>
      <c r="AZ31" s="6"/>
    </row>
    <row r="32" spans="1:52" ht="30" customHeight="1" x14ac:dyDescent="0.25">
      <c r="A32" s="6"/>
      <c r="B32" s="928" t="s">
        <v>461</v>
      </c>
      <c r="C32" s="929"/>
      <c r="D32" s="929"/>
      <c r="E32" s="929"/>
      <c r="F32" s="929"/>
      <c r="G32" s="929"/>
      <c r="H32" s="929"/>
      <c r="I32" s="929"/>
      <c r="J32" s="930"/>
      <c r="L32" s="10"/>
      <c r="M32" s="10"/>
      <c r="N32" s="548" t="s">
        <v>131</v>
      </c>
      <c r="O32" s="549" t="s">
        <v>128</v>
      </c>
      <c r="P32" s="549" t="s">
        <v>114</v>
      </c>
      <c r="Q32" s="549">
        <v>11119515</v>
      </c>
      <c r="R32" s="549" t="s">
        <v>115</v>
      </c>
      <c r="S32" s="549" t="s">
        <v>350</v>
      </c>
      <c r="T32" s="550">
        <v>43252</v>
      </c>
      <c r="U32" s="549">
        <v>2</v>
      </c>
      <c r="V32" s="549">
        <v>0.06</v>
      </c>
      <c r="W32" s="549">
        <v>0.04</v>
      </c>
      <c r="X32" s="549">
        <v>7950</v>
      </c>
      <c r="Y32" s="549">
        <v>140</v>
      </c>
      <c r="Z32" s="552">
        <f t="shared" si="8"/>
        <v>0.88784273101984279</v>
      </c>
      <c r="AA32" s="553" t="str">
        <f>AA31</f>
        <v>M-002</v>
      </c>
      <c r="AR32" s="6"/>
      <c r="AS32" s="6"/>
      <c r="AT32" s="6"/>
      <c r="AU32" s="6"/>
      <c r="AV32" s="6"/>
      <c r="AW32" s="6"/>
      <c r="AX32" s="27"/>
      <c r="AY32" s="6"/>
      <c r="AZ32" s="6"/>
    </row>
    <row r="33" spans="1:52" ht="30" customHeight="1" thickBot="1" x14ac:dyDescent="0.3">
      <c r="A33" s="6"/>
      <c r="B33" s="931"/>
      <c r="C33" s="932"/>
      <c r="D33" s="932"/>
      <c r="E33" s="932"/>
      <c r="F33" s="932"/>
      <c r="G33" s="932"/>
      <c r="H33" s="932"/>
      <c r="I33" s="932"/>
      <c r="J33" s="933"/>
      <c r="L33" s="10"/>
      <c r="M33" s="10"/>
      <c r="N33" s="548" t="s">
        <v>132</v>
      </c>
      <c r="O33" s="549" t="s">
        <v>128</v>
      </c>
      <c r="P33" s="549" t="s">
        <v>114</v>
      </c>
      <c r="Q33" s="549">
        <v>11119515</v>
      </c>
      <c r="R33" s="549">
        <v>5</v>
      </c>
      <c r="S33" s="549" t="s">
        <v>350</v>
      </c>
      <c r="T33" s="550">
        <v>43252</v>
      </c>
      <c r="U33" s="549">
        <v>5</v>
      </c>
      <c r="V33" s="554">
        <v>0.01</v>
      </c>
      <c r="W33" s="549">
        <v>0.05</v>
      </c>
      <c r="X33" s="549">
        <v>7950</v>
      </c>
      <c r="Y33" s="549">
        <v>140</v>
      </c>
      <c r="Z33" s="552">
        <f t="shared" si="8"/>
        <v>0.88784273101984279</v>
      </c>
      <c r="AA33" s="553" t="s">
        <v>176</v>
      </c>
      <c r="AR33" s="6"/>
      <c r="AS33" s="6"/>
      <c r="AT33" s="6"/>
      <c r="AU33" s="6"/>
      <c r="AV33" s="6"/>
      <c r="AW33" s="6"/>
      <c r="AX33" s="27"/>
      <c r="AY33" s="6"/>
      <c r="AZ33" s="6"/>
    </row>
    <row r="34" spans="1:52" ht="30" customHeight="1" x14ac:dyDescent="0.25">
      <c r="A34" s="6"/>
      <c r="B34" s="758" t="s">
        <v>4</v>
      </c>
      <c r="C34" s="770" t="s">
        <v>30</v>
      </c>
      <c r="D34" s="770" t="s">
        <v>18</v>
      </c>
      <c r="E34" s="770" t="s">
        <v>31</v>
      </c>
      <c r="F34" s="770" t="s">
        <v>32</v>
      </c>
      <c r="G34" s="770" t="s">
        <v>232</v>
      </c>
      <c r="H34" s="770" t="s">
        <v>233</v>
      </c>
      <c r="I34" s="770" t="s">
        <v>356</v>
      </c>
      <c r="J34" s="782" t="s">
        <v>408</v>
      </c>
      <c r="K34" s="790"/>
      <c r="L34" s="10"/>
      <c r="M34" s="10"/>
      <c r="N34" s="548" t="s">
        <v>133</v>
      </c>
      <c r="O34" s="549" t="s">
        <v>128</v>
      </c>
      <c r="P34" s="549" t="s">
        <v>114</v>
      </c>
      <c r="Q34" s="549">
        <v>11119515</v>
      </c>
      <c r="R34" s="549">
        <v>10</v>
      </c>
      <c r="S34" s="549" t="s">
        <v>350</v>
      </c>
      <c r="T34" s="550">
        <v>43252</v>
      </c>
      <c r="U34" s="549">
        <v>10</v>
      </c>
      <c r="V34" s="549">
        <v>7.0000000000000007E-2</v>
      </c>
      <c r="W34" s="549">
        <v>0.06</v>
      </c>
      <c r="X34" s="549">
        <v>7950</v>
      </c>
      <c r="Y34" s="549">
        <v>140</v>
      </c>
      <c r="Z34" s="552">
        <f t="shared" si="8"/>
        <v>0.88784273101984279</v>
      </c>
      <c r="AA34" s="553" t="s">
        <v>176</v>
      </c>
      <c r="AR34" s="6"/>
      <c r="AS34" s="6"/>
      <c r="AT34" s="6"/>
      <c r="AU34" s="6"/>
      <c r="AV34" s="6"/>
      <c r="AW34" s="6"/>
      <c r="AX34" s="10"/>
      <c r="AY34" s="6"/>
      <c r="AZ34" s="6"/>
    </row>
    <row r="35" spans="1:52" ht="30" customHeight="1" thickBot="1" x14ac:dyDescent="0.3">
      <c r="A35" s="6"/>
      <c r="B35" s="759"/>
      <c r="C35" s="771"/>
      <c r="D35" s="771"/>
      <c r="E35" s="771"/>
      <c r="F35" s="771"/>
      <c r="G35" s="771"/>
      <c r="H35" s="771"/>
      <c r="I35" s="771"/>
      <c r="J35" s="783"/>
      <c r="K35" s="790"/>
      <c r="L35" s="10"/>
      <c r="M35" s="10"/>
      <c r="N35" s="548" t="s">
        <v>134</v>
      </c>
      <c r="O35" s="549" t="s">
        <v>128</v>
      </c>
      <c r="P35" s="549" t="s">
        <v>114</v>
      </c>
      <c r="Q35" s="549">
        <v>11119515</v>
      </c>
      <c r="R35" s="549">
        <v>20</v>
      </c>
      <c r="S35" s="549" t="s">
        <v>350</v>
      </c>
      <c r="T35" s="550">
        <v>43252</v>
      </c>
      <c r="U35" s="549">
        <v>20</v>
      </c>
      <c r="V35" s="549">
        <v>0.08</v>
      </c>
      <c r="W35" s="549">
        <v>0.08</v>
      </c>
      <c r="X35" s="549">
        <v>7950</v>
      </c>
      <c r="Y35" s="549">
        <v>140</v>
      </c>
      <c r="Z35" s="552">
        <f t="shared" si="8"/>
        <v>0.88784273101984279</v>
      </c>
      <c r="AA35" s="553" t="str">
        <f>AA34</f>
        <v>M-002</v>
      </c>
      <c r="AR35" s="6"/>
      <c r="AS35" s="6"/>
      <c r="AT35" s="6"/>
      <c r="AU35" s="6"/>
      <c r="AV35" s="6"/>
      <c r="AW35" s="6"/>
      <c r="AX35" s="10"/>
      <c r="AY35" s="6"/>
      <c r="AZ35" s="6"/>
    </row>
    <row r="36" spans="1:52" ht="30" customHeight="1" thickBot="1" x14ac:dyDescent="0.3">
      <c r="A36" s="6"/>
      <c r="B36" s="512"/>
      <c r="C36" s="10"/>
      <c r="D36" s="10"/>
      <c r="E36" s="10"/>
      <c r="F36" s="10"/>
      <c r="G36" s="10"/>
      <c r="H36" s="10"/>
      <c r="I36" s="10"/>
      <c r="J36" s="513"/>
      <c r="K36" s="38"/>
      <c r="L36" s="10"/>
      <c r="M36" s="10"/>
      <c r="N36" s="548" t="s">
        <v>135</v>
      </c>
      <c r="O36" s="549" t="s">
        <v>128</v>
      </c>
      <c r="P36" s="549" t="s">
        <v>114</v>
      </c>
      <c r="Q36" s="549">
        <v>11119515</v>
      </c>
      <c r="R36" s="549" t="s">
        <v>116</v>
      </c>
      <c r="S36" s="549" t="s">
        <v>350</v>
      </c>
      <c r="T36" s="550">
        <v>43252</v>
      </c>
      <c r="U36" s="549">
        <v>20</v>
      </c>
      <c r="V36" s="549">
        <v>7.0000000000000007E-2</v>
      </c>
      <c r="W36" s="549">
        <v>0.08</v>
      </c>
      <c r="X36" s="549">
        <v>7950</v>
      </c>
      <c r="Y36" s="549">
        <v>140</v>
      </c>
      <c r="Z36" s="552">
        <f t="shared" si="8"/>
        <v>0.88784273101984279</v>
      </c>
      <c r="AA36" s="553" t="s">
        <v>176</v>
      </c>
      <c r="AR36" s="6"/>
      <c r="AS36" s="6"/>
      <c r="AT36" s="6"/>
      <c r="AU36" s="6"/>
      <c r="AV36" s="6"/>
      <c r="AW36" s="6"/>
      <c r="AX36" s="10"/>
      <c r="AY36" s="6"/>
      <c r="AZ36" s="6"/>
    </row>
    <row r="37" spans="1:52" ht="30" customHeight="1" x14ac:dyDescent="0.25">
      <c r="A37" s="6"/>
      <c r="B37" s="501" t="s">
        <v>246</v>
      </c>
      <c r="C37" s="514"/>
      <c r="D37" s="515"/>
      <c r="E37" s="516"/>
      <c r="F37" s="516"/>
      <c r="G37" s="516">
        <v>1</v>
      </c>
      <c r="H37" s="516">
        <v>7950</v>
      </c>
      <c r="I37" s="516">
        <v>140</v>
      </c>
      <c r="J37" s="517"/>
      <c r="K37" s="39"/>
      <c r="L37" s="10"/>
      <c r="M37" s="10"/>
      <c r="N37" s="548" t="s">
        <v>136</v>
      </c>
      <c r="O37" s="549" t="s">
        <v>128</v>
      </c>
      <c r="P37" s="549" t="s">
        <v>114</v>
      </c>
      <c r="Q37" s="549">
        <v>11119515</v>
      </c>
      <c r="R37" s="549">
        <v>50</v>
      </c>
      <c r="S37" s="549" t="s">
        <v>350</v>
      </c>
      <c r="T37" s="550">
        <v>43252</v>
      </c>
      <c r="U37" s="549">
        <v>50</v>
      </c>
      <c r="V37" s="549">
        <v>0.13</v>
      </c>
      <c r="W37" s="554">
        <v>0.1</v>
      </c>
      <c r="X37" s="549">
        <v>7950</v>
      </c>
      <c r="Y37" s="549">
        <v>140</v>
      </c>
      <c r="Z37" s="552">
        <f t="shared" si="8"/>
        <v>0.88784273101984279</v>
      </c>
      <c r="AA37" s="553" t="s">
        <v>176</v>
      </c>
      <c r="AR37" s="6"/>
      <c r="AS37" s="6"/>
      <c r="AT37" s="6"/>
      <c r="AU37" s="6"/>
      <c r="AV37" s="6"/>
      <c r="AW37" s="6"/>
      <c r="AX37" s="10"/>
      <c r="AY37" s="6"/>
      <c r="AZ37" s="6"/>
    </row>
    <row r="38" spans="1:52" ht="30" customHeight="1" x14ac:dyDescent="0.25">
      <c r="A38" s="6"/>
      <c r="B38" s="55" t="s">
        <v>247</v>
      </c>
      <c r="C38" s="17">
        <f>$C$37</f>
        <v>0</v>
      </c>
      <c r="D38" s="16">
        <f>$D$37</f>
        <v>0</v>
      </c>
      <c r="E38" s="18">
        <f>$E$37</f>
        <v>0</v>
      </c>
      <c r="F38" s="18"/>
      <c r="G38" s="18">
        <v>2</v>
      </c>
      <c r="H38" s="18">
        <v>7950</v>
      </c>
      <c r="I38" s="18">
        <v>140</v>
      </c>
      <c r="J38" s="36">
        <f>$J$37</f>
        <v>0</v>
      </c>
      <c r="K38" s="38"/>
      <c r="L38" s="10"/>
      <c r="M38" s="10"/>
      <c r="N38" s="548" t="s">
        <v>137</v>
      </c>
      <c r="O38" s="549" t="s">
        <v>128</v>
      </c>
      <c r="P38" s="549" t="s">
        <v>114</v>
      </c>
      <c r="Q38" s="549">
        <v>11119515</v>
      </c>
      <c r="R38" s="549">
        <v>100</v>
      </c>
      <c r="S38" s="549" t="s">
        <v>350</v>
      </c>
      <c r="T38" s="550">
        <v>43252</v>
      </c>
      <c r="U38" s="549">
        <v>100</v>
      </c>
      <c r="V38" s="549">
        <v>0.14000000000000001</v>
      </c>
      <c r="W38" s="549">
        <v>0.16</v>
      </c>
      <c r="X38" s="549">
        <v>7950</v>
      </c>
      <c r="Y38" s="549">
        <v>140</v>
      </c>
      <c r="Z38" s="552">
        <f t="shared" si="8"/>
        <v>0.88784273101984279</v>
      </c>
      <c r="AA38" s="553" t="str">
        <f>AA37</f>
        <v>M-002</v>
      </c>
      <c r="AR38" s="6"/>
      <c r="AS38" s="6"/>
      <c r="AT38" s="6"/>
      <c r="AU38" s="6"/>
      <c r="AV38" s="6"/>
      <c r="AW38" s="6"/>
      <c r="AX38" s="10"/>
      <c r="AY38" s="6"/>
      <c r="AZ38" s="6"/>
    </row>
    <row r="39" spans="1:52" ht="30" customHeight="1" x14ac:dyDescent="0.25">
      <c r="A39" s="6"/>
      <c r="B39" s="55" t="s">
        <v>248</v>
      </c>
      <c r="C39" s="17">
        <f t="shared" ref="C39:C53" si="9">$C$37</f>
        <v>0</v>
      </c>
      <c r="D39" s="16">
        <f t="shared" ref="D39:D53" si="10">$D$37</f>
        <v>0</v>
      </c>
      <c r="E39" s="18">
        <f t="shared" ref="E39:E53" si="11">$E$37</f>
        <v>0</v>
      </c>
      <c r="F39" s="18"/>
      <c r="G39" s="18">
        <v>2</v>
      </c>
      <c r="H39" s="18">
        <v>7950</v>
      </c>
      <c r="I39" s="18">
        <v>140</v>
      </c>
      <c r="J39" s="36">
        <f t="shared" ref="J39:J53" si="12">$J$37</f>
        <v>0</v>
      </c>
      <c r="K39" s="38"/>
      <c r="L39" s="10"/>
      <c r="M39" s="10"/>
      <c r="N39" s="548" t="s">
        <v>138</v>
      </c>
      <c r="O39" s="549" t="s">
        <v>128</v>
      </c>
      <c r="P39" s="549" t="s">
        <v>114</v>
      </c>
      <c r="Q39" s="549">
        <v>11119515</v>
      </c>
      <c r="R39" s="549">
        <v>200</v>
      </c>
      <c r="S39" s="549" t="s">
        <v>350</v>
      </c>
      <c r="T39" s="550">
        <v>43252</v>
      </c>
      <c r="U39" s="549">
        <v>200</v>
      </c>
      <c r="V39" s="549">
        <v>0.3</v>
      </c>
      <c r="W39" s="549">
        <v>0.3</v>
      </c>
      <c r="X39" s="549">
        <v>7950</v>
      </c>
      <c r="Y39" s="549">
        <v>140</v>
      </c>
      <c r="Z39" s="552">
        <f t="shared" si="8"/>
        <v>0.88784273101984279</v>
      </c>
      <c r="AA39" s="553" t="s">
        <v>176</v>
      </c>
      <c r="AR39" s="6"/>
      <c r="AS39" s="6"/>
      <c r="AT39" s="6"/>
      <c r="AU39" s="6"/>
      <c r="AV39" s="6"/>
      <c r="AW39" s="6"/>
      <c r="AX39" s="10"/>
      <c r="AY39" s="6"/>
      <c r="AZ39" s="6"/>
    </row>
    <row r="40" spans="1:52" ht="30" customHeight="1" x14ac:dyDescent="0.25">
      <c r="A40" s="6"/>
      <c r="B40" s="55" t="s">
        <v>249</v>
      </c>
      <c r="C40" s="17">
        <f t="shared" si="9"/>
        <v>0</v>
      </c>
      <c r="D40" s="16">
        <f t="shared" si="10"/>
        <v>0</v>
      </c>
      <c r="E40" s="18">
        <f t="shared" si="11"/>
        <v>0</v>
      </c>
      <c r="F40" s="18"/>
      <c r="G40" s="18">
        <v>5</v>
      </c>
      <c r="H40" s="18">
        <v>7950</v>
      </c>
      <c r="I40" s="18">
        <v>140</v>
      </c>
      <c r="J40" s="36">
        <f t="shared" si="12"/>
        <v>0</v>
      </c>
      <c r="K40" s="38"/>
      <c r="L40" s="10"/>
      <c r="M40" s="10"/>
      <c r="N40" s="548" t="s">
        <v>139</v>
      </c>
      <c r="O40" s="549" t="s">
        <v>128</v>
      </c>
      <c r="P40" s="549" t="s">
        <v>114</v>
      </c>
      <c r="Q40" s="549">
        <v>11119515</v>
      </c>
      <c r="R40" s="549" t="s">
        <v>117</v>
      </c>
      <c r="S40" s="549" t="s">
        <v>350</v>
      </c>
      <c r="T40" s="550">
        <v>43252</v>
      </c>
      <c r="U40" s="549">
        <v>200</v>
      </c>
      <c r="V40" s="549">
        <v>0.2</v>
      </c>
      <c r="W40" s="549">
        <v>0.3</v>
      </c>
      <c r="X40" s="549">
        <v>7950</v>
      </c>
      <c r="Y40" s="549">
        <v>140</v>
      </c>
      <c r="Z40" s="552">
        <f t="shared" si="8"/>
        <v>0.88784273101984279</v>
      </c>
      <c r="AA40" s="553" t="s">
        <v>176</v>
      </c>
      <c r="AR40" s="6"/>
      <c r="AS40" s="6"/>
      <c r="AT40" s="6"/>
      <c r="AU40" s="6"/>
      <c r="AV40" s="6"/>
      <c r="AW40" s="6"/>
      <c r="AX40" s="10"/>
      <c r="AY40" s="6"/>
      <c r="AZ40" s="6"/>
    </row>
    <row r="41" spans="1:52" ht="30" customHeight="1" x14ac:dyDescent="0.25">
      <c r="A41" s="6"/>
      <c r="B41" s="55" t="s">
        <v>250</v>
      </c>
      <c r="C41" s="17">
        <f t="shared" si="9"/>
        <v>0</v>
      </c>
      <c r="D41" s="16">
        <f t="shared" si="10"/>
        <v>0</v>
      </c>
      <c r="E41" s="18">
        <f t="shared" si="11"/>
        <v>0</v>
      </c>
      <c r="F41" s="18"/>
      <c r="G41" s="18">
        <v>10</v>
      </c>
      <c r="H41" s="18">
        <v>7950</v>
      </c>
      <c r="I41" s="18">
        <v>140</v>
      </c>
      <c r="J41" s="36">
        <f t="shared" si="12"/>
        <v>0</v>
      </c>
      <c r="K41" s="38"/>
      <c r="L41" s="10"/>
      <c r="M41" s="10"/>
      <c r="N41" s="548" t="s">
        <v>140</v>
      </c>
      <c r="O41" s="549" t="s">
        <v>128</v>
      </c>
      <c r="P41" s="549" t="s">
        <v>114</v>
      </c>
      <c r="Q41" s="549">
        <v>11119515</v>
      </c>
      <c r="R41" s="549">
        <v>500</v>
      </c>
      <c r="S41" s="549" t="s">
        <v>350</v>
      </c>
      <c r="T41" s="550">
        <v>43252</v>
      </c>
      <c r="U41" s="549">
        <v>500</v>
      </c>
      <c r="V41" s="549">
        <v>0.8</v>
      </c>
      <c r="W41" s="549">
        <v>0.8</v>
      </c>
      <c r="X41" s="549">
        <v>7950</v>
      </c>
      <c r="Y41" s="549">
        <v>140</v>
      </c>
      <c r="Z41" s="552">
        <f t="shared" si="8"/>
        <v>0.88784273101984279</v>
      </c>
      <c r="AA41" s="553" t="str">
        <f>AA40</f>
        <v>M-002</v>
      </c>
      <c r="AR41" s="6"/>
      <c r="AS41" s="6"/>
      <c r="AT41" s="6"/>
      <c r="AU41" s="6"/>
      <c r="AV41" s="6"/>
      <c r="AW41" s="6"/>
      <c r="AX41" s="10"/>
      <c r="AY41" s="6"/>
      <c r="AZ41" s="6"/>
    </row>
    <row r="42" spans="1:52" ht="30" customHeight="1" x14ac:dyDescent="0.25">
      <c r="A42" s="6"/>
      <c r="B42" s="46" t="s">
        <v>251</v>
      </c>
      <c r="C42" s="17">
        <f t="shared" si="9"/>
        <v>0</v>
      </c>
      <c r="D42" s="16">
        <f t="shared" si="10"/>
        <v>0</v>
      </c>
      <c r="E42" s="18">
        <f t="shared" si="11"/>
        <v>0</v>
      </c>
      <c r="F42" s="18"/>
      <c r="G42" s="18">
        <v>20</v>
      </c>
      <c r="H42" s="18">
        <v>7950</v>
      </c>
      <c r="I42" s="18">
        <v>140</v>
      </c>
      <c r="J42" s="36">
        <f t="shared" si="12"/>
        <v>0</v>
      </c>
      <c r="K42" s="38"/>
      <c r="L42" s="10"/>
      <c r="M42" s="10"/>
      <c r="N42" s="548" t="s">
        <v>141</v>
      </c>
      <c r="O42" s="549" t="s">
        <v>128</v>
      </c>
      <c r="P42" s="549" t="s">
        <v>114</v>
      </c>
      <c r="Q42" s="549">
        <v>11119515</v>
      </c>
      <c r="R42" s="549">
        <v>1</v>
      </c>
      <c r="S42" s="549" t="s">
        <v>350</v>
      </c>
      <c r="T42" s="550">
        <v>43252</v>
      </c>
      <c r="U42" s="549">
        <v>1000</v>
      </c>
      <c r="V42" s="549">
        <v>1.9</v>
      </c>
      <c r="W42" s="549">
        <v>1.6</v>
      </c>
      <c r="X42" s="549">
        <v>7950</v>
      </c>
      <c r="Y42" s="549">
        <v>140</v>
      </c>
      <c r="Z42" s="552">
        <f t="shared" si="8"/>
        <v>0.88784273101984279</v>
      </c>
      <c r="AA42" s="553" t="s">
        <v>176</v>
      </c>
      <c r="AR42" s="6"/>
      <c r="AS42" s="6"/>
      <c r="AT42" s="6"/>
      <c r="AU42" s="6"/>
      <c r="AV42" s="6"/>
      <c r="AW42" s="6"/>
      <c r="AX42" s="10"/>
      <c r="AY42" s="6"/>
      <c r="AZ42" s="6"/>
    </row>
    <row r="43" spans="1:52" ht="30" customHeight="1" x14ac:dyDescent="0.25">
      <c r="A43" s="6"/>
      <c r="B43" s="47" t="s">
        <v>252</v>
      </c>
      <c r="C43" s="17">
        <f t="shared" si="9"/>
        <v>0</v>
      </c>
      <c r="D43" s="16">
        <f t="shared" si="10"/>
        <v>0</v>
      </c>
      <c r="E43" s="18">
        <f t="shared" si="11"/>
        <v>0</v>
      </c>
      <c r="F43" s="18"/>
      <c r="G43" s="18">
        <v>20</v>
      </c>
      <c r="H43" s="18">
        <v>7950</v>
      </c>
      <c r="I43" s="18">
        <v>140</v>
      </c>
      <c r="J43" s="36">
        <f t="shared" si="12"/>
        <v>0</v>
      </c>
      <c r="K43" s="38"/>
      <c r="L43" s="10"/>
      <c r="M43" s="10"/>
      <c r="N43" s="548" t="s">
        <v>142</v>
      </c>
      <c r="O43" s="549" t="s">
        <v>128</v>
      </c>
      <c r="P43" s="549" t="s">
        <v>114</v>
      </c>
      <c r="Q43" s="549">
        <v>11119515</v>
      </c>
      <c r="R43" s="549">
        <v>2</v>
      </c>
      <c r="S43" s="549" t="s">
        <v>350</v>
      </c>
      <c r="T43" s="550">
        <v>43252</v>
      </c>
      <c r="U43" s="549">
        <v>2000</v>
      </c>
      <c r="V43" s="555">
        <v>1.9</v>
      </c>
      <c r="W43" s="555">
        <v>3</v>
      </c>
      <c r="X43" s="549">
        <v>7950</v>
      </c>
      <c r="Y43" s="549">
        <v>140</v>
      </c>
      <c r="Z43" s="552">
        <f t="shared" si="8"/>
        <v>0.88784273101984279</v>
      </c>
      <c r="AA43" s="553" t="s">
        <v>176</v>
      </c>
      <c r="AR43" s="6"/>
      <c r="AS43" s="6"/>
      <c r="AT43" s="6"/>
      <c r="AU43" s="6"/>
      <c r="AV43" s="6"/>
      <c r="AW43" s="6"/>
      <c r="AX43" s="6"/>
      <c r="AY43" s="6"/>
      <c r="AZ43" s="6"/>
    </row>
    <row r="44" spans="1:52" ht="30" customHeight="1" x14ac:dyDescent="0.25">
      <c r="A44" s="6"/>
      <c r="B44" s="46" t="s">
        <v>253</v>
      </c>
      <c r="C44" s="17">
        <f t="shared" si="9"/>
        <v>0</v>
      </c>
      <c r="D44" s="16">
        <f t="shared" si="10"/>
        <v>0</v>
      </c>
      <c r="E44" s="18">
        <f t="shared" si="11"/>
        <v>0</v>
      </c>
      <c r="F44" s="18"/>
      <c r="G44" s="18">
        <v>50</v>
      </c>
      <c r="H44" s="18">
        <v>7950</v>
      </c>
      <c r="I44" s="18">
        <v>140</v>
      </c>
      <c r="J44" s="36">
        <f t="shared" si="12"/>
        <v>0</v>
      </c>
      <c r="K44" s="38"/>
      <c r="L44" s="10"/>
      <c r="M44" s="10"/>
      <c r="N44" s="548" t="s">
        <v>143</v>
      </c>
      <c r="O44" s="549" t="s">
        <v>128</v>
      </c>
      <c r="P44" s="549" t="s">
        <v>114</v>
      </c>
      <c r="Q44" s="549">
        <v>11119515</v>
      </c>
      <c r="R44" s="549" t="s">
        <v>115</v>
      </c>
      <c r="S44" s="549" t="s">
        <v>350</v>
      </c>
      <c r="T44" s="550">
        <v>43252</v>
      </c>
      <c r="U44" s="549">
        <v>2000</v>
      </c>
      <c r="V44" s="555">
        <v>2.1</v>
      </c>
      <c r="W44" s="555">
        <v>3</v>
      </c>
      <c r="X44" s="549">
        <v>7950</v>
      </c>
      <c r="Y44" s="549">
        <v>140</v>
      </c>
      <c r="Z44" s="552">
        <f t="shared" si="8"/>
        <v>0.88784273101984279</v>
      </c>
      <c r="AA44" s="553" t="str">
        <f>AA43</f>
        <v>M-002</v>
      </c>
      <c r="AR44" s="6"/>
      <c r="AS44" s="6"/>
      <c r="AT44" s="6"/>
      <c r="AU44" s="6"/>
      <c r="AV44" s="6"/>
      <c r="AW44" s="6"/>
      <c r="AX44" s="6"/>
      <c r="AY44" s="6"/>
      <c r="AZ44" s="6"/>
    </row>
    <row r="45" spans="1:52" ht="30" customHeight="1" thickBot="1" x14ac:dyDescent="0.3">
      <c r="A45" s="6"/>
      <c r="B45" s="46" t="s">
        <v>254</v>
      </c>
      <c r="C45" s="17">
        <f t="shared" si="9"/>
        <v>0</v>
      </c>
      <c r="D45" s="16">
        <f t="shared" si="10"/>
        <v>0</v>
      </c>
      <c r="E45" s="18">
        <f t="shared" si="11"/>
        <v>0</v>
      </c>
      <c r="F45" s="18"/>
      <c r="G45" s="18">
        <v>100</v>
      </c>
      <c r="H45" s="18">
        <v>7950</v>
      </c>
      <c r="I45" s="18">
        <v>140</v>
      </c>
      <c r="J45" s="36">
        <f t="shared" si="12"/>
        <v>0</v>
      </c>
      <c r="K45" s="38"/>
      <c r="L45" s="10"/>
      <c r="M45" s="10"/>
      <c r="N45" s="556" t="s">
        <v>144</v>
      </c>
      <c r="O45" s="557" t="s">
        <v>128</v>
      </c>
      <c r="P45" s="557" t="s">
        <v>114</v>
      </c>
      <c r="Q45" s="557">
        <v>11119515</v>
      </c>
      <c r="R45" s="557">
        <v>5</v>
      </c>
      <c r="S45" s="557" t="s">
        <v>350</v>
      </c>
      <c r="T45" s="564">
        <v>43252</v>
      </c>
      <c r="U45" s="557">
        <v>5000</v>
      </c>
      <c r="V45" s="557">
        <v>5.8</v>
      </c>
      <c r="W45" s="559">
        <v>8</v>
      </c>
      <c r="X45" s="557">
        <v>7950</v>
      </c>
      <c r="Y45" s="557">
        <v>140</v>
      </c>
      <c r="Z45" s="565">
        <f t="shared" si="8"/>
        <v>0.88784273101984279</v>
      </c>
      <c r="AA45" s="561" t="s">
        <v>176</v>
      </c>
      <c r="AR45" s="6"/>
      <c r="AS45" s="6"/>
      <c r="AT45" s="6"/>
      <c r="AU45" s="6"/>
      <c r="AV45" s="6"/>
      <c r="AW45" s="6"/>
      <c r="AX45" s="6"/>
      <c r="AY45" s="6"/>
      <c r="AZ45" s="6"/>
    </row>
    <row r="46" spans="1:52" ht="30" customHeight="1" x14ac:dyDescent="0.25">
      <c r="A46" s="6"/>
      <c r="B46" s="46" t="s">
        <v>255</v>
      </c>
      <c r="C46" s="17">
        <f t="shared" si="9"/>
        <v>0</v>
      </c>
      <c r="D46" s="16">
        <f t="shared" si="10"/>
        <v>0</v>
      </c>
      <c r="E46" s="18">
        <f t="shared" si="11"/>
        <v>0</v>
      </c>
      <c r="F46" s="18"/>
      <c r="G46" s="18">
        <v>200</v>
      </c>
      <c r="H46" s="18">
        <v>7950</v>
      </c>
      <c r="I46" s="18">
        <v>140</v>
      </c>
      <c r="J46" s="36">
        <f t="shared" si="12"/>
        <v>0</v>
      </c>
      <c r="K46" s="38"/>
      <c r="L46" s="10"/>
      <c r="M46" s="10"/>
      <c r="N46" s="542" t="s">
        <v>227</v>
      </c>
      <c r="O46" s="543" t="s">
        <v>128</v>
      </c>
      <c r="P46" s="543" t="s">
        <v>118</v>
      </c>
      <c r="Q46" s="543" t="s">
        <v>124</v>
      </c>
      <c r="R46" s="543" t="s">
        <v>123</v>
      </c>
      <c r="S46" s="543" t="s">
        <v>349</v>
      </c>
      <c r="T46" s="544">
        <v>43228</v>
      </c>
      <c r="U46" s="543">
        <v>1</v>
      </c>
      <c r="V46" s="543">
        <v>0.04</v>
      </c>
      <c r="W46" s="566">
        <v>0.03</v>
      </c>
      <c r="X46" s="543">
        <v>7950</v>
      </c>
      <c r="Y46" s="543">
        <v>140</v>
      </c>
      <c r="Z46" s="546">
        <f t="shared" ref="Z46:Z61" si="13">(0.34848*((751.2+755.7)/2)-0.009*((48.4+57.9)/2)*EXP(0.0612*((19.5+20.7)/2)))/(273.15+((19.5+20.7)/2))</f>
        <v>0.88977157529109774</v>
      </c>
      <c r="AA46" s="547" t="s">
        <v>179</v>
      </c>
      <c r="AR46" s="6"/>
      <c r="AS46" s="6"/>
      <c r="AT46" s="6"/>
      <c r="AU46" s="6"/>
      <c r="AV46" s="6"/>
      <c r="AW46" s="6"/>
      <c r="AX46" s="6"/>
      <c r="AY46" s="6"/>
      <c r="AZ46" s="6"/>
    </row>
    <row r="47" spans="1:52" ht="30" customHeight="1" x14ac:dyDescent="0.25">
      <c r="A47" s="6"/>
      <c r="B47" s="47" t="s">
        <v>256</v>
      </c>
      <c r="C47" s="17">
        <f t="shared" si="9"/>
        <v>0</v>
      </c>
      <c r="D47" s="16">
        <f t="shared" si="10"/>
        <v>0</v>
      </c>
      <c r="E47" s="18">
        <f t="shared" si="11"/>
        <v>0</v>
      </c>
      <c r="F47" s="18"/>
      <c r="G47" s="18">
        <v>200</v>
      </c>
      <c r="H47" s="18">
        <v>7950</v>
      </c>
      <c r="I47" s="18">
        <v>140</v>
      </c>
      <c r="J47" s="36">
        <f t="shared" si="12"/>
        <v>0</v>
      </c>
      <c r="K47" s="38"/>
      <c r="L47" s="10"/>
      <c r="M47" s="10"/>
      <c r="N47" s="548" t="s">
        <v>228</v>
      </c>
      <c r="O47" s="549" t="s">
        <v>128</v>
      </c>
      <c r="P47" s="549" t="s">
        <v>118</v>
      </c>
      <c r="Q47" s="549" t="s">
        <v>124</v>
      </c>
      <c r="R47" s="549" t="s">
        <v>123</v>
      </c>
      <c r="S47" s="549" t="s">
        <v>349</v>
      </c>
      <c r="T47" s="567">
        <v>43228</v>
      </c>
      <c r="U47" s="549">
        <v>2</v>
      </c>
      <c r="V47" s="549">
        <v>0.04</v>
      </c>
      <c r="W47" s="549">
        <v>0.04</v>
      </c>
      <c r="X47" s="549">
        <v>7950</v>
      </c>
      <c r="Y47" s="549">
        <v>140</v>
      </c>
      <c r="Z47" s="552">
        <f t="shared" si="13"/>
        <v>0.88977157529109774</v>
      </c>
      <c r="AA47" s="568" t="s">
        <v>179</v>
      </c>
      <c r="AR47" s="6"/>
      <c r="AS47" s="6"/>
      <c r="AT47" s="6"/>
      <c r="AU47" s="6"/>
      <c r="AV47" s="6"/>
      <c r="AW47" s="6"/>
      <c r="AX47" s="6"/>
      <c r="AY47" s="6"/>
      <c r="AZ47" s="6"/>
    </row>
    <row r="48" spans="1:52" ht="30" customHeight="1" x14ac:dyDescent="0.25">
      <c r="A48" s="6"/>
      <c r="B48" s="46" t="s">
        <v>257</v>
      </c>
      <c r="C48" s="17">
        <f t="shared" si="9"/>
        <v>0</v>
      </c>
      <c r="D48" s="16">
        <f t="shared" si="10"/>
        <v>0</v>
      </c>
      <c r="E48" s="18">
        <f t="shared" si="11"/>
        <v>0</v>
      </c>
      <c r="F48" s="18"/>
      <c r="G48" s="18">
        <v>500</v>
      </c>
      <c r="H48" s="18">
        <v>7950</v>
      </c>
      <c r="I48" s="18">
        <v>140</v>
      </c>
      <c r="J48" s="36">
        <f t="shared" si="12"/>
        <v>0</v>
      </c>
      <c r="K48" s="38"/>
      <c r="L48" s="10"/>
      <c r="M48" s="10"/>
      <c r="N48" s="548" t="s">
        <v>229</v>
      </c>
      <c r="O48" s="549" t="s">
        <v>128</v>
      </c>
      <c r="P48" s="549" t="s">
        <v>118</v>
      </c>
      <c r="Q48" s="549" t="s">
        <v>124</v>
      </c>
      <c r="R48" s="549" t="s">
        <v>126</v>
      </c>
      <c r="S48" s="549" t="s">
        <v>349</v>
      </c>
      <c r="T48" s="567">
        <v>43228</v>
      </c>
      <c r="U48" s="549">
        <v>2</v>
      </c>
      <c r="V48" s="549">
        <v>0.05</v>
      </c>
      <c r="W48" s="549">
        <v>0.04</v>
      </c>
      <c r="X48" s="549">
        <v>7950</v>
      </c>
      <c r="Y48" s="549">
        <v>140</v>
      </c>
      <c r="Z48" s="552">
        <f t="shared" si="13"/>
        <v>0.88977157529109774</v>
      </c>
      <c r="AA48" s="568" t="s">
        <v>179</v>
      </c>
      <c r="AR48" s="6"/>
      <c r="AS48" s="6"/>
      <c r="AT48" s="6"/>
      <c r="AU48" s="6"/>
      <c r="AV48" s="6"/>
      <c r="AW48" s="6"/>
      <c r="AX48" s="6"/>
      <c r="AY48" s="6"/>
      <c r="AZ48" s="6"/>
    </row>
    <row r="49" spans="1:52" ht="30" customHeight="1" x14ac:dyDescent="0.25">
      <c r="A49" s="6"/>
      <c r="B49" s="48" t="s">
        <v>181</v>
      </c>
      <c r="C49" s="17">
        <f t="shared" si="9"/>
        <v>0</v>
      </c>
      <c r="D49" s="16">
        <f t="shared" si="10"/>
        <v>0</v>
      </c>
      <c r="E49" s="18">
        <f t="shared" si="11"/>
        <v>0</v>
      </c>
      <c r="F49" s="18"/>
      <c r="G49" s="18">
        <v>1000</v>
      </c>
      <c r="H49" s="18">
        <v>7950</v>
      </c>
      <c r="I49" s="18">
        <v>140</v>
      </c>
      <c r="J49" s="36">
        <f t="shared" si="12"/>
        <v>0</v>
      </c>
      <c r="K49" s="38"/>
      <c r="L49" s="10"/>
      <c r="M49" s="10"/>
      <c r="N49" s="548" t="s">
        <v>201</v>
      </c>
      <c r="O49" s="549" t="s">
        <v>128</v>
      </c>
      <c r="P49" s="549" t="s">
        <v>118</v>
      </c>
      <c r="Q49" s="549" t="s">
        <v>124</v>
      </c>
      <c r="R49" s="549" t="s">
        <v>123</v>
      </c>
      <c r="S49" s="549" t="s">
        <v>349</v>
      </c>
      <c r="T49" s="567">
        <v>43228</v>
      </c>
      <c r="U49" s="549">
        <v>5</v>
      </c>
      <c r="V49" s="549">
        <v>7.0000000000000007E-2</v>
      </c>
      <c r="W49" s="554">
        <v>0.05</v>
      </c>
      <c r="X49" s="549">
        <v>7840</v>
      </c>
      <c r="Y49" s="549">
        <v>140</v>
      </c>
      <c r="Z49" s="552">
        <f t="shared" si="13"/>
        <v>0.88977157529109774</v>
      </c>
      <c r="AA49" s="568" t="s">
        <v>179</v>
      </c>
      <c r="AR49" s="6"/>
      <c r="AS49" s="6"/>
      <c r="AT49" s="6"/>
      <c r="AU49" s="6"/>
      <c r="AV49" s="6"/>
      <c r="AW49" s="6"/>
      <c r="AX49" s="6"/>
      <c r="AY49" s="6"/>
      <c r="AZ49" s="6"/>
    </row>
    <row r="50" spans="1:52" ht="30" customHeight="1" x14ac:dyDescent="0.25">
      <c r="A50" s="6"/>
      <c r="B50" s="49" t="s">
        <v>182</v>
      </c>
      <c r="C50" s="17">
        <f t="shared" si="9"/>
        <v>0</v>
      </c>
      <c r="D50" s="16">
        <f t="shared" si="10"/>
        <v>0</v>
      </c>
      <c r="E50" s="18">
        <f t="shared" si="11"/>
        <v>0</v>
      </c>
      <c r="F50" s="18"/>
      <c r="G50" s="18">
        <v>2000</v>
      </c>
      <c r="H50" s="18">
        <v>7950</v>
      </c>
      <c r="I50" s="18">
        <v>140</v>
      </c>
      <c r="J50" s="36">
        <f t="shared" si="12"/>
        <v>0</v>
      </c>
      <c r="K50" s="38"/>
      <c r="L50" s="10"/>
      <c r="M50" s="10"/>
      <c r="N50" s="548" t="s">
        <v>202</v>
      </c>
      <c r="O50" s="549" t="s">
        <v>128</v>
      </c>
      <c r="P50" s="549" t="s">
        <v>118</v>
      </c>
      <c r="Q50" s="549" t="s">
        <v>124</v>
      </c>
      <c r="R50" s="549" t="s">
        <v>123</v>
      </c>
      <c r="S50" s="549" t="s">
        <v>349</v>
      </c>
      <c r="T50" s="567">
        <v>43228</v>
      </c>
      <c r="U50" s="549">
        <v>10</v>
      </c>
      <c r="V50" s="549">
        <v>0.09</v>
      </c>
      <c r="W50" s="549">
        <v>0.06</v>
      </c>
      <c r="X50" s="549">
        <v>7840</v>
      </c>
      <c r="Y50" s="549">
        <v>140</v>
      </c>
      <c r="Z50" s="552">
        <f t="shared" si="13"/>
        <v>0.88977157529109774</v>
      </c>
      <c r="AA50" s="568" t="s">
        <v>179</v>
      </c>
      <c r="AR50" s="6"/>
      <c r="AS50" s="6"/>
      <c r="AT50" s="6"/>
      <c r="AU50" s="6"/>
      <c r="AV50" s="6"/>
      <c r="AW50" s="6"/>
      <c r="AX50" s="6"/>
      <c r="AY50" s="6"/>
      <c r="AZ50" s="6"/>
    </row>
    <row r="51" spans="1:52" ht="30" customHeight="1" x14ac:dyDescent="0.25">
      <c r="A51" s="6"/>
      <c r="B51" s="50" t="s">
        <v>258</v>
      </c>
      <c r="C51" s="17">
        <f t="shared" si="9"/>
        <v>0</v>
      </c>
      <c r="D51" s="16">
        <f t="shared" si="10"/>
        <v>0</v>
      </c>
      <c r="E51" s="18">
        <f t="shared" si="11"/>
        <v>0</v>
      </c>
      <c r="F51" s="18"/>
      <c r="G51" s="18">
        <v>2000</v>
      </c>
      <c r="H51" s="18">
        <v>7950</v>
      </c>
      <c r="I51" s="18">
        <v>140</v>
      </c>
      <c r="J51" s="36">
        <f t="shared" si="12"/>
        <v>0</v>
      </c>
      <c r="K51" s="38"/>
      <c r="L51" s="10"/>
      <c r="M51" s="10"/>
      <c r="N51" s="548" t="s">
        <v>203</v>
      </c>
      <c r="O51" s="549" t="s">
        <v>128</v>
      </c>
      <c r="P51" s="549" t="s">
        <v>118</v>
      </c>
      <c r="Q51" s="549" t="s">
        <v>124</v>
      </c>
      <c r="R51" s="549" t="s">
        <v>123</v>
      </c>
      <c r="S51" s="549" t="s">
        <v>349</v>
      </c>
      <c r="T51" s="567">
        <v>43228</v>
      </c>
      <c r="U51" s="549">
        <v>20</v>
      </c>
      <c r="V51" s="549">
        <v>0.11</v>
      </c>
      <c r="W51" s="549">
        <v>0.08</v>
      </c>
      <c r="X51" s="549">
        <v>7840</v>
      </c>
      <c r="Y51" s="549">
        <v>140</v>
      </c>
      <c r="Z51" s="552">
        <f t="shared" si="13"/>
        <v>0.88977157529109774</v>
      </c>
      <c r="AA51" s="568" t="s">
        <v>179</v>
      </c>
      <c r="AR51" s="6"/>
      <c r="AS51" s="6"/>
      <c r="AT51" s="6"/>
      <c r="AU51" s="6"/>
      <c r="AV51" s="6"/>
      <c r="AW51" s="6"/>
      <c r="AX51" s="6"/>
      <c r="AY51" s="6"/>
      <c r="AZ51" s="6"/>
    </row>
    <row r="52" spans="1:52" ht="30" customHeight="1" x14ac:dyDescent="0.25">
      <c r="A52" s="6"/>
      <c r="B52" s="51" t="s">
        <v>183</v>
      </c>
      <c r="C52" s="17">
        <f t="shared" si="9"/>
        <v>0</v>
      </c>
      <c r="D52" s="16">
        <f t="shared" si="10"/>
        <v>0</v>
      </c>
      <c r="E52" s="18">
        <f t="shared" si="11"/>
        <v>0</v>
      </c>
      <c r="F52" s="18"/>
      <c r="G52" s="18">
        <v>5000</v>
      </c>
      <c r="H52" s="18">
        <v>7950</v>
      </c>
      <c r="I52" s="18">
        <v>140</v>
      </c>
      <c r="J52" s="36">
        <f t="shared" si="12"/>
        <v>0</v>
      </c>
      <c r="K52" s="38"/>
      <c r="L52" s="10"/>
      <c r="M52" s="10"/>
      <c r="N52" s="548" t="s">
        <v>204</v>
      </c>
      <c r="O52" s="549" t="s">
        <v>128</v>
      </c>
      <c r="P52" s="549" t="s">
        <v>118</v>
      </c>
      <c r="Q52" s="549" t="s">
        <v>124</v>
      </c>
      <c r="R52" s="549" t="s">
        <v>126</v>
      </c>
      <c r="S52" s="549" t="s">
        <v>349</v>
      </c>
      <c r="T52" s="567">
        <v>43228</v>
      </c>
      <c r="U52" s="549">
        <v>20</v>
      </c>
      <c r="V52" s="554">
        <v>0.1</v>
      </c>
      <c r="W52" s="549">
        <v>0.08</v>
      </c>
      <c r="X52" s="549">
        <v>7840</v>
      </c>
      <c r="Y52" s="549">
        <v>140</v>
      </c>
      <c r="Z52" s="552">
        <f t="shared" si="13"/>
        <v>0.88977157529109774</v>
      </c>
      <c r="AA52" s="568" t="s">
        <v>179</v>
      </c>
      <c r="AR52" s="6"/>
      <c r="AS52" s="6"/>
      <c r="AT52" s="6"/>
      <c r="AU52" s="6"/>
      <c r="AV52" s="6"/>
      <c r="AW52" s="6"/>
      <c r="AX52" s="6"/>
      <c r="AY52" s="6"/>
      <c r="AZ52" s="6"/>
    </row>
    <row r="53" spans="1:52" ht="30" customHeight="1" x14ac:dyDescent="0.25">
      <c r="A53" s="6"/>
      <c r="B53" s="52" t="s">
        <v>184</v>
      </c>
      <c r="C53" s="17">
        <f t="shared" si="9"/>
        <v>0</v>
      </c>
      <c r="D53" s="16">
        <f t="shared" si="10"/>
        <v>0</v>
      </c>
      <c r="E53" s="18">
        <f t="shared" si="11"/>
        <v>0</v>
      </c>
      <c r="F53" s="18"/>
      <c r="G53" s="18">
        <v>10000</v>
      </c>
      <c r="H53" s="18">
        <v>7950</v>
      </c>
      <c r="I53" s="18">
        <v>140</v>
      </c>
      <c r="J53" s="36">
        <f t="shared" si="12"/>
        <v>0</v>
      </c>
      <c r="K53" s="38"/>
      <c r="L53" s="10"/>
      <c r="M53" s="10"/>
      <c r="N53" s="548" t="s">
        <v>205</v>
      </c>
      <c r="O53" s="549" t="s">
        <v>128</v>
      </c>
      <c r="P53" s="549" t="s">
        <v>118</v>
      </c>
      <c r="Q53" s="549" t="s">
        <v>124</v>
      </c>
      <c r="R53" s="549" t="s">
        <v>123</v>
      </c>
      <c r="S53" s="549" t="s">
        <v>349</v>
      </c>
      <c r="T53" s="567">
        <v>43228</v>
      </c>
      <c r="U53" s="549">
        <v>50</v>
      </c>
      <c r="V53" s="554">
        <v>0.1</v>
      </c>
      <c r="W53" s="554">
        <v>0.1</v>
      </c>
      <c r="X53" s="549">
        <v>7840</v>
      </c>
      <c r="Y53" s="549">
        <v>140</v>
      </c>
      <c r="Z53" s="552">
        <f t="shared" si="13"/>
        <v>0.88977157529109774</v>
      </c>
      <c r="AA53" s="568" t="s">
        <v>179</v>
      </c>
      <c r="AR53" s="6"/>
      <c r="AS53" s="6"/>
      <c r="AT53" s="6"/>
      <c r="AU53" s="6"/>
      <c r="AV53" s="6"/>
      <c r="AW53" s="6"/>
      <c r="AX53" s="6"/>
      <c r="AY53" s="6"/>
      <c r="AZ53" s="6"/>
    </row>
    <row r="54" spans="1:52" ht="30" customHeight="1" x14ac:dyDescent="0.25">
      <c r="A54" s="6"/>
      <c r="B54" s="53" t="s">
        <v>259</v>
      </c>
      <c r="C54" s="17"/>
      <c r="D54" s="16"/>
      <c r="E54" s="18"/>
      <c r="F54" s="18"/>
      <c r="G54" s="18">
        <v>5000</v>
      </c>
      <c r="H54" s="11">
        <v>7950</v>
      </c>
      <c r="I54" s="11">
        <v>140</v>
      </c>
      <c r="J54" s="36"/>
      <c r="K54" s="38"/>
      <c r="L54" s="10"/>
      <c r="M54" s="10"/>
      <c r="N54" s="548" t="s">
        <v>206</v>
      </c>
      <c r="O54" s="549" t="s">
        <v>128</v>
      </c>
      <c r="P54" s="549" t="s">
        <v>118</v>
      </c>
      <c r="Q54" s="549" t="s">
        <v>124</v>
      </c>
      <c r="R54" s="549" t="s">
        <v>123</v>
      </c>
      <c r="S54" s="549" t="s">
        <v>349</v>
      </c>
      <c r="T54" s="567">
        <v>43228</v>
      </c>
      <c r="U54" s="549">
        <v>100</v>
      </c>
      <c r="V54" s="549">
        <v>0.12</v>
      </c>
      <c r="W54" s="549">
        <v>0.16</v>
      </c>
      <c r="X54" s="549">
        <v>7840</v>
      </c>
      <c r="Y54" s="549">
        <v>140</v>
      </c>
      <c r="Z54" s="552">
        <f t="shared" si="13"/>
        <v>0.88977157529109774</v>
      </c>
      <c r="AA54" s="568" t="s">
        <v>179</v>
      </c>
      <c r="AR54" s="6"/>
      <c r="AS54" s="6"/>
      <c r="AT54" s="6"/>
      <c r="AU54" s="6"/>
      <c r="AV54" s="6"/>
      <c r="AW54" s="6"/>
      <c r="AX54" s="6"/>
      <c r="AY54" s="6"/>
      <c r="AZ54" s="6"/>
    </row>
    <row r="55" spans="1:52" ht="30" customHeight="1" x14ac:dyDescent="0.25">
      <c r="A55" s="6"/>
      <c r="B55" s="54" t="s">
        <v>260</v>
      </c>
      <c r="C55" s="17"/>
      <c r="D55" s="16"/>
      <c r="E55" s="18"/>
      <c r="F55" s="18"/>
      <c r="G55" s="62">
        <v>10000</v>
      </c>
      <c r="H55" s="24">
        <v>7950</v>
      </c>
      <c r="I55" s="24">
        <v>140</v>
      </c>
      <c r="J55" s="36"/>
      <c r="K55" s="38"/>
      <c r="L55" s="10"/>
      <c r="M55" s="10"/>
      <c r="N55" s="548" t="s">
        <v>207</v>
      </c>
      <c r="O55" s="549" t="s">
        <v>128</v>
      </c>
      <c r="P55" s="549" t="s">
        <v>118</v>
      </c>
      <c r="Q55" s="549" t="s">
        <v>124</v>
      </c>
      <c r="R55" s="549" t="s">
        <v>123</v>
      </c>
      <c r="S55" s="549" t="s">
        <v>349</v>
      </c>
      <c r="T55" s="567">
        <v>43228</v>
      </c>
      <c r="U55" s="549">
        <v>200</v>
      </c>
      <c r="V55" s="549">
        <v>0.3</v>
      </c>
      <c r="W55" s="549">
        <v>0.3</v>
      </c>
      <c r="X55" s="549">
        <v>7840</v>
      </c>
      <c r="Y55" s="549">
        <v>140</v>
      </c>
      <c r="Z55" s="552">
        <f t="shared" si="13"/>
        <v>0.88977157529109774</v>
      </c>
      <c r="AA55" s="568" t="s">
        <v>179</v>
      </c>
      <c r="AR55" s="6"/>
      <c r="AS55" s="6"/>
      <c r="AT55" s="6"/>
      <c r="AU55" s="6"/>
      <c r="AV55" s="6"/>
      <c r="AW55" s="6"/>
      <c r="AX55" s="6"/>
      <c r="AY55" s="6"/>
      <c r="AZ55" s="6"/>
    </row>
    <row r="56" spans="1:52" ht="30" customHeight="1" x14ac:dyDescent="0.25">
      <c r="A56" s="10"/>
      <c r="B56" s="54" t="s">
        <v>261</v>
      </c>
      <c r="C56" s="17"/>
      <c r="D56" s="16"/>
      <c r="E56" s="18"/>
      <c r="F56" s="18"/>
      <c r="G56" s="360">
        <v>20000</v>
      </c>
      <c r="H56" s="11">
        <v>7950</v>
      </c>
      <c r="I56" s="11">
        <v>140</v>
      </c>
      <c r="J56" s="36"/>
      <c r="K56" s="40"/>
      <c r="L56" s="10"/>
      <c r="M56" s="10"/>
      <c r="N56" s="548" t="s">
        <v>208</v>
      </c>
      <c r="O56" s="549" t="s">
        <v>128</v>
      </c>
      <c r="P56" s="549" t="s">
        <v>118</v>
      </c>
      <c r="Q56" s="549" t="s">
        <v>124</v>
      </c>
      <c r="R56" s="549" t="s">
        <v>126</v>
      </c>
      <c r="S56" s="549" t="s">
        <v>349</v>
      </c>
      <c r="T56" s="567">
        <v>43228</v>
      </c>
      <c r="U56" s="549">
        <v>200</v>
      </c>
      <c r="V56" s="549">
        <v>0.4</v>
      </c>
      <c r="W56" s="549">
        <v>0.3</v>
      </c>
      <c r="X56" s="549">
        <v>7840</v>
      </c>
      <c r="Y56" s="549">
        <v>140</v>
      </c>
      <c r="Z56" s="552">
        <f t="shared" si="13"/>
        <v>0.88977157529109774</v>
      </c>
      <c r="AA56" s="568" t="s">
        <v>179</v>
      </c>
      <c r="AR56" s="6"/>
      <c r="AS56" s="6"/>
      <c r="AT56" s="6"/>
      <c r="AU56" s="6"/>
      <c r="AV56" s="6"/>
      <c r="AW56" s="6"/>
      <c r="AX56" s="6"/>
      <c r="AY56" s="6"/>
      <c r="AZ56" s="6"/>
    </row>
    <row r="57" spans="1:52" ht="30" customHeight="1" x14ac:dyDescent="0.25">
      <c r="A57" s="10"/>
      <c r="B57" s="56"/>
      <c r="C57" s="17"/>
      <c r="D57" s="16"/>
      <c r="E57" s="18"/>
      <c r="F57" s="11"/>
      <c r="G57" s="18"/>
      <c r="H57" s="11"/>
      <c r="I57" s="11"/>
      <c r="J57" s="45"/>
      <c r="K57" s="41"/>
      <c r="L57" s="10"/>
      <c r="M57" s="10"/>
      <c r="N57" s="548" t="s">
        <v>209</v>
      </c>
      <c r="O57" s="549" t="s">
        <v>128</v>
      </c>
      <c r="P57" s="549" t="s">
        <v>118</v>
      </c>
      <c r="Q57" s="549" t="s">
        <v>124</v>
      </c>
      <c r="R57" s="549" t="s">
        <v>123</v>
      </c>
      <c r="S57" s="549" t="s">
        <v>349</v>
      </c>
      <c r="T57" s="567">
        <v>43228</v>
      </c>
      <c r="U57" s="549">
        <v>500</v>
      </c>
      <c r="V57" s="549">
        <v>0.9</v>
      </c>
      <c r="W57" s="549">
        <v>0.8</v>
      </c>
      <c r="X57" s="549">
        <v>7840</v>
      </c>
      <c r="Y57" s="549">
        <v>140</v>
      </c>
      <c r="Z57" s="552">
        <f t="shared" si="13"/>
        <v>0.88977157529109774</v>
      </c>
      <c r="AA57" s="568" t="s">
        <v>179</v>
      </c>
      <c r="AR57" s="6"/>
      <c r="AS57" s="6"/>
      <c r="AT57" s="6"/>
      <c r="AU57" s="6"/>
      <c r="AV57" s="6"/>
      <c r="AW57" s="6"/>
      <c r="AX57" s="6"/>
      <c r="AY57" s="6"/>
      <c r="AZ57" s="6"/>
    </row>
    <row r="58" spans="1:52" ht="30" customHeight="1" thickBot="1" x14ac:dyDescent="0.3">
      <c r="A58" s="10"/>
      <c r="B58" s="57"/>
      <c r="C58" s="518"/>
      <c r="D58" s="519"/>
      <c r="E58" s="520"/>
      <c r="F58" s="35"/>
      <c r="G58" s="64"/>
      <c r="H58" s="28"/>
      <c r="I58" s="28"/>
      <c r="J58" s="43"/>
      <c r="K58" s="38"/>
      <c r="L58" s="10"/>
      <c r="M58" s="10"/>
      <c r="N58" s="548" t="s">
        <v>210</v>
      </c>
      <c r="O58" s="549" t="s">
        <v>128</v>
      </c>
      <c r="P58" s="549" t="s">
        <v>118</v>
      </c>
      <c r="Q58" s="549" t="s">
        <v>124</v>
      </c>
      <c r="R58" s="549" t="s">
        <v>123</v>
      </c>
      <c r="S58" s="549" t="s">
        <v>349</v>
      </c>
      <c r="T58" s="567">
        <v>43228</v>
      </c>
      <c r="U58" s="549">
        <v>1000</v>
      </c>
      <c r="V58" s="555">
        <v>-0.5</v>
      </c>
      <c r="W58" s="549">
        <v>1.6</v>
      </c>
      <c r="X58" s="549">
        <v>7840</v>
      </c>
      <c r="Y58" s="549">
        <v>140</v>
      </c>
      <c r="Z58" s="552">
        <f t="shared" si="13"/>
        <v>0.88977157529109774</v>
      </c>
      <c r="AA58" s="568" t="s">
        <v>179</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548" t="s">
        <v>211</v>
      </c>
      <c r="O59" s="549" t="s">
        <v>128</v>
      </c>
      <c r="P59" s="549" t="s">
        <v>118</v>
      </c>
      <c r="Q59" s="549" t="s">
        <v>124</v>
      </c>
      <c r="R59" s="549" t="s">
        <v>123</v>
      </c>
      <c r="S59" s="549" t="s">
        <v>349</v>
      </c>
      <c r="T59" s="567">
        <v>43228</v>
      </c>
      <c r="U59" s="549">
        <v>2000</v>
      </c>
      <c r="V59" s="555">
        <v>3.1</v>
      </c>
      <c r="W59" s="555">
        <v>3</v>
      </c>
      <c r="X59" s="549">
        <v>7840</v>
      </c>
      <c r="Y59" s="549">
        <v>140</v>
      </c>
      <c r="Z59" s="552">
        <f t="shared" si="13"/>
        <v>0.88977157529109774</v>
      </c>
      <c r="AA59" s="568" t="s">
        <v>179</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548" t="s">
        <v>212</v>
      </c>
      <c r="O60" s="549" t="s">
        <v>128</v>
      </c>
      <c r="P60" s="549" t="s">
        <v>118</v>
      </c>
      <c r="Q60" s="549" t="s">
        <v>124</v>
      </c>
      <c r="R60" s="549" t="s">
        <v>126</v>
      </c>
      <c r="S60" s="549" t="s">
        <v>349</v>
      </c>
      <c r="T60" s="569">
        <v>43228</v>
      </c>
      <c r="U60" s="549">
        <v>2000</v>
      </c>
      <c r="V60" s="549">
        <v>3.2</v>
      </c>
      <c r="W60" s="555">
        <v>3</v>
      </c>
      <c r="X60" s="549">
        <v>7840</v>
      </c>
      <c r="Y60" s="549">
        <v>140</v>
      </c>
      <c r="Z60" s="552">
        <f t="shared" si="13"/>
        <v>0.88977157529109774</v>
      </c>
      <c r="AA60" s="570" t="s">
        <v>179</v>
      </c>
      <c r="AP60" s="6"/>
      <c r="AQ60" s="32"/>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556" t="s">
        <v>213</v>
      </c>
      <c r="O61" s="557" t="s">
        <v>128</v>
      </c>
      <c r="P61" s="557" t="s">
        <v>118</v>
      </c>
      <c r="Q61" s="557" t="s">
        <v>124</v>
      </c>
      <c r="R61" s="557" t="s">
        <v>123</v>
      </c>
      <c r="S61" s="571" t="s">
        <v>349</v>
      </c>
      <c r="T61" s="558">
        <v>43228</v>
      </c>
      <c r="U61" s="572">
        <v>5000</v>
      </c>
      <c r="V61" s="557">
        <v>7.9</v>
      </c>
      <c r="W61" s="559">
        <v>8</v>
      </c>
      <c r="X61" s="557">
        <v>7840</v>
      </c>
      <c r="Y61" s="557">
        <v>140</v>
      </c>
      <c r="Z61" s="560">
        <f t="shared" si="13"/>
        <v>0.88977157529109774</v>
      </c>
      <c r="AA61" s="561" t="s">
        <v>179</v>
      </c>
      <c r="AP61" s="6"/>
      <c r="AQ61" s="32"/>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7"/>
      <c r="AO62" s="27"/>
      <c r="AP62" s="32"/>
      <c r="AQ62" s="32"/>
      <c r="AR62" s="6"/>
      <c r="AS62" s="6"/>
      <c r="AT62" s="6"/>
      <c r="AU62" s="6"/>
      <c r="AV62" s="6"/>
      <c r="AW62" s="6"/>
      <c r="AX62" s="6"/>
      <c r="AY62" s="6"/>
      <c r="AZ62" s="6"/>
    </row>
    <row r="63" spans="1:52" ht="30" customHeight="1" thickBot="1" x14ac:dyDescent="0.25">
      <c r="A63" s="10"/>
      <c r="B63" s="10"/>
      <c r="C63" s="10"/>
      <c r="D63" s="371"/>
      <c r="E63" s="371"/>
      <c r="F63" s="371"/>
      <c r="G63" s="371"/>
      <c r="H63" s="371"/>
      <c r="I63" s="371"/>
      <c r="J63" s="371"/>
      <c r="K63" s="371"/>
      <c r="L63" s="371"/>
      <c r="M63" s="371"/>
      <c r="N63" s="371"/>
      <c r="O63" s="371"/>
      <c r="P63" s="371"/>
      <c r="Q63" s="371"/>
      <c r="R63" s="371"/>
      <c r="S63" s="371"/>
      <c r="T63" s="10"/>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946" t="s">
        <v>238</v>
      </c>
      <c r="B64" s="947"/>
      <c r="C64" s="947"/>
      <c r="D64" s="947"/>
      <c r="E64" s="947"/>
      <c r="F64" s="947"/>
      <c r="G64" s="947"/>
      <c r="H64" s="947"/>
      <c r="I64" s="947"/>
      <c r="J64" s="947"/>
      <c r="K64" s="947"/>
      <c r="L64" s="947"/>
      <c r="M64" s="947"/>
      <c r="N64" s="947"/>
      <c r="O64" s="947"/>
      <c r="P64" s="947"/>
      <c r="Q64" s="947"/>
      <c r="R64" s="947"/>
      <c r="S64" s="948"/>
      <c r="T64" s="10"/>
      <c r="V64" s="940" t="s">
        <v>237</v>
      </c>
      <c r="W64" s="941"/>
      <c r="X64" s="941"/>
      <c r="Y64" s="941"/>
      <c r="Z64" s="942"/>
      <c r="AE64" s="10"/>
      <c r="AF64" s="10"/>
      <c r="AL64" s="10"/>
      <c r="AM64" s="10"/>
      <c r="AN64" s="10"/>
      <c r="AO64" s="10"/>
      <c r="AP64" s="10"/>
      <c r="AQ64" s="10"/>
      <c r="AR64" s="10"/>
      <c r="AS64" s="10"/>
      <c r="AT64" s="10"/>
      <c r="AU64" s="10"/>
      <c r="AV64" s="6"/>
      <c r="AW64" s="6"/>
      <c r="AX64" s="6"/>
      <c r="AY64" s="6"/>
      <c r="AZ64" s="6"/>
    </row>
    <row r="65" spans="1:52" ht="30" customHeight="1" thickBot="1" x14ac:dyDescent="0.3">
      <c r="A65" s="949"/>
      <c r="B65" s="950"/>
      <c r="C65" s="950"/>
      <c r="D65" s="950"/>
      <c r="E65" s="950"/>
      <c r="F65" s="950"/>
      <c r="G65" s="950"/>
      <c r="H65" s="950"/>
      <c r="I65" s="950"/>
      <c r="J65" s="950"/>
      <c r="K65" s="950"/>
      <c r="L65" s="950"/>
      <c r="M65" s="950"/>
      <c r="N65" s="950"/>
      <c r="O65" s="950"/>
      <c r="P65" s="950"/>
      <c r="Q65" s="950"/>
      <c r="R65" s="950"/>
      <c r="S65" s="951"/>
      <c r="T65" s="10"/>
      <c r="V65" s="943"/>
      <c r="W65" s="944"/>
      <c r="X65" s="944"/>
      <c r="Y65" s="944"/>
      <c r="Z65" s="945"/>
      <c r="AL65" s="10"/>
      <c r="AM65" s="10"/>
      <c r="AN65" s="10"/>
      <c r="AO65" s="10"/>
      <c r="AP65" s="10"/>
      <c r="AQ65" s="10"/>
      <c r="AR65" s="10"/>
      <c r="AS65" s="10"/>
      <c r="AT65" s="10"/>
      <c r="AU65" s="10"/>
      <c r="AV65" s="6"/>
      <c r="AW65" s="6"/>
      <c r="AX65" s="6"/>
      <c r="AY65" s="6"/>
      <c r="AZ65" s="6"/>
    </row>
    <row r="66" spans="1:52" ht="30" customHeight="1" thickBot="1" x14ac:dyDescent="0.3">
      <c r="A66" s="970" t="s">
        <v>430</v>
      </c>
      <c r="B66" s="971"/>
      <c r="C66" s="971"/>
      <c r="D66" s="971"/>
      <c r="E66" s="971"/>
      <c r="F66" s="971"/>
      <c r="G66" s="971"/>
      <c r="H66" s="971"/>
      <c r="I66" s="971"/>
      <c r="J66" s="971"/>
      <c r="K66" s="971"/>
      <c r="L66" s="971"/>
      <c r="M66" s="971"/>
      <c r="N66" s="971"/>
      <c r="O66" s="971"/>
      <c r="P66" s="971"/>
      <c r="Q66" s="971"/>
      <c r="R66" s="971"/>
      <c r="S66" s="972"/>
      <c r="T66" s="10"/>
      <c r="V66" s="758" t="s">
        <v>4</v>
      </c>
      <c r="W66" s="727" t="s">
        <v>18</v>
      </c>
      <c r="X66" s="727" t="s">
        <v>31</v>
      </c>
      <c r="Y66" s="729" t="s">
        <v>165</v>
      </c>
      <c r="Z66" s="731" t="s">
        <v>214</v>
      </c>
      <c r="AM66" s="10"/>
      <c r="AN66" s="10"/>
      <c r="AO66" s="10"/>
      <c r="AP66" s="10"/>
      <c r="AQ66" s="10"/>
      <c r="AR66" s="10"/>
      <c r="AS66" s="10"/>
      <c r="AT66" s="10"/>
      <c r="AU66" s="10"/>
      <c r="AV66" s="6"/>
      <c r="AW66" s="6"/>
      <c r="AX66" s="6"/>
      <c r="AY66" s="6"/>
      <c r="AZ66" s="6"/>
    </row>
    <row r="67" spans="1:52" ht="30" customHeight="1" thickBot="1" x14ac:dyDescent="0.25">
      <c r="A67" s="973" t="s">
        <v>393</v>
      </c>
      <c r="B67" s="974"/>
      <c r="C67" s="952" t="s">
        <v>394</v>
      </c>
      <c r="D67" s="952" t="s">
        <v>18</v>
      </c>
      <c r="E67" s="954" t="s">
        <v>193</v>
      </c>
      <c r="F67" s="954" t="s">
        <v>194</v>
      </c>
      <c r="G67" s="954" t="s">
        <v>195</v>
      </c>
      <c r="H67" s="954" t="s">
        <v>196</v>
      </c>
      <c r="I67" s="954" t="s">
        <v>197</v>
      </c>
      <c r="J67" s="954" t="s">
        <v>198</v>
      </c>
      <c r="K67" s="954" t="s">
        <v>24</v>
      </c>
      <c r="L67" s="966" t="s">
        <v>199</v>
      </c>
      <c r="M67" s="375"/>
      <c r="N67" s="968" t="s">
        <v>214</v>
      </c>
      <c r="O67" s="956" t="s">
        <v>197</v>
      </c>
      <c r="P67" s="957"/>
      <c r="Q67" s="958"/>
      <c r="R67" s="962" t="s">
        <v>24</v>
      </c>
      <c r="S67" s="964" t="s">
        <v>199</v>
      </c>
      <c r="T67" s="10"/>
      <c r="V67" s="759"/>
      <c r="W67" s="728"/>
      <c r="X67" s="728"/>
      <c r="Y67" s="730"/>
      <c r="Z67" s="732"/>
      <c r="AM67" s="10"/>
      <c r="AN67" s="10"/>
      <c r="AO67" s="10"/>
      <c r="AP67" s="10"/>
      <c r="AQ67" s="10"/>
      <c r="AR67" s="10"/>
      <c r="AS67" s="10"/>
      <c r="AT67" s="10"/>
      <c r="AU67" s="10"/>
      <c r="AV67" s="6"/>
      <c r="AW67" s="6"/>
      <c r="AX67" s="6"/>
      <c r="AY67" s="6"/>
      <c r="AZ67" s="6"/>
    </row>
    <row r="68" spans="1:52" ht="39.950000000000003" customHeight="1" thickBot="1" x14ac:dyDescent="0.25">
      <c r="A68" s="975"/>
      <c r="B68" s="976"/>
      <c r="C68" s="953"/>
      <c r="D68" s="953"/>
      <c r="E68" s="955"/>
      <c r="F68" s="955"/>
      <c r="G68" s="955"/>
      <c r="H68" s="955"/>
      <c r="I68" s="955"/>
      <c r="J68" s="955"/>
      <c r="K68" s="955"/>
      <c r="L68" s="967"/>
      <c r="M68" s="375"/>
      <c r="N68" s="969"/>
      <c r="O68" s="959"/>
      <c r="P68" s="960"/>
      <c r="Q68" s="961"/>
      <c r="R68" s="963"/>
      <c r="S68" s="965"/>
      <c r="T68" s="10"/>
      <c r="V68" s="323"/>
      <c r="W68" s="324"/>
      <c r="X68" s="324"/>
      <c r="Y68" s="324"/>
      <c r="Z68" s="325"/>
      <c r="AM68" s="10"/>
      <c r="AN68" s="10"/>
      <c r="AO68" s="10"/>
      <c r="AP68" s="10"/>
      <c r="AQ68" s="10"/>
      <c r="AR68" s="10"/>
      <c r="AS68" s="10"/>
      <c r="AT68" s="10"/>
      <c r="AU68" s="10"/>
      <c r="AV68" s="6"/>
      <c r="AW68" s="6"/>
      <c r="AX68" s="6"/>
      <c r="AY68" s="6"/>
      <c r="AZ68" s="6"/>
    </row>
    <row r="69" spans="1:52" ht="30" customHeight="1" thickBot="1" x14ac:dyDescent="0.25">
      <c r="A69" s="372"/>
      <c r="B69" s="373"/>
      <c r="C69" s="374"/>
      <c r="D69" s="411"/>
      <c r="E69" s="411"/>
      <c r="F69" s="411"/>
      <c r="G69" s="411"/>
      <c r="H69" s="411"/>
      <c r="I69" s="375"/>
      <c r="J69" s="375"/>
      <c r="K69" s="375"/>
      <c r="L69" s="375"/>
      <c r="M69" s="375"/>
      <c r="N69" s="372"/>
      <c r="O69" s="403"/>
      <c r="P69" s="403"/>
      <c r="Q69" s="403"/>
      <c r="R69" s="403"/>
      <c r="S69" s="405"/>
      <c r="V69" s="224">
        <v>1</v>
      </c>
      <c r="W69" s="226" t="s">
        <v>93</v>
      </c>
      <c r="X69" s="226">
        <v>31301284</v>
      </c>
      <c r="Y69" s="226">
        <v>1E-3</v>
      </c>
      <c r="Z69" s="12" t="s">
        <v>170</v>
      </c>
      <c r="AM69" s="10"/>
      <c r="AN69" s="10"/>
      <c r="AO69" s="10"/>
      <c r="AP69" s="10"/>
      <c r="AQ69" s="10"/>
      <c r="AR69" s="10"/>
      <c r="AS69" s="10"/>
      <c r="AT69" s="10"/>
      <c r="AU69" s="10"/>
      <c r="AV69" s="6"/>
      <c r="AW69" s="6"/>
      <c r="AX69" s="6"/>
      <c r="AY69" s="6"/>
      <c r="AZ69" s="6"/>
    </row>
    <row r="70" spans="1:52" ht="30" customHeight="1" x14ac:dyDescent="0.2">
      <c r="A70" s="989" t="s">
        <v>284</v>
      </c>
      <c r="B70" s="990"/>
      <c r="C70" s="1000" t="s">
        <v>243</v>
      </c>
      <c r="D70" s="1003" t="s">
        <v>200</v>
      </c>
      <c r="E70" s="1006" t="s">
        <v>285</v>
      </c>
      <c r="F70" s="573">
        <v>15.3</v>
      </c>
      <c r="G70" s="573">
        <v>0.1</v>
      </c>
      <c r="H70" s="574">
        <v>-0.1</v>
      </c>
      <c r="I70" s="573">
        <v>0.2</v>
      </c>
      <c r="J70" s="1009">
        <v>2</v>
      </c>
      <c r="K70" s="1010">
        <v>43258</v>
      </c>
      <c r="L70" s="983" t="s">
        <v>336</v>
      </c>
      <c r="M70" s="375"/>
      <c r="N70" s="476"/>
      <c r="O70" s="407" t="s">
        <v>241</v>
      </c>
      <c r="P70" s="408" t="s">
        <v>287</v>
      </c>
      <c r="Q70" s="408" t="s">
        <v>242</v>
      </c>
      <c r="R70" s="1011" t="s">
        <v>384</v>
      </c>
      <c r="S70" s="986" t="s">
        <v>385</v>
      </c>
      <c r="V70" s="224">
        <v>2</v>
      </c>
      <c r="W70" s="226" t="s">
        <v>119</v>
      </c>
      <c r="X70" s="226" t="s">
        <v>96</v>
      </c>
      <c r="Y70" s="226">
        <v>1.0000000000000001E-5</v>
      </c>
      <c r="Z70" s="12" t="s">
        <v>171</v>
      </c>
      <c r="AM70" s="10"/>
      <c r="AN70" s="10"/>
      <c r="AO70" s="10"/>
      <c r="AP70" s="10"/>
      <c r="AQ70" s="10"/>
      <c r="AR70" s="10"/>
      <c r="AS70" s="10"/>
      <c r="AT70" s="10"/>
      <c r="AU70" s="10"/>
      <c r="AV70" s="6"/>
      <c r="AW70" s="6"/>
      <c r="AX70" s="6"/>
      <c r="AY70" s="6"/>
      <c r="AZ70" s="6"/>
    </row>
    <row r="71" spans="1:52" ht="30" customHeight="1" x14ac:dyDescent="0.2">
      <c r="A71" s="991"/>
      <c r="B71" s="992"/>
      <c r="C71" s="1001"/>
      <c r="D71" s="1004"/>
      <c r="E71" s="1007"/>
      <c r="F71" s="575">
        <v>24.9</v>
      </c>
      <c r="G71" s="576">
        <v>0.1</v>
      </c>
      <c r="H71" s="577">
        <v>0</v>
      </c>
      <c r="I71" s="575">
        <v>0.2</v>
      </c>
      <c r="J71" s="996"/>
      <c r="K71" s="978"/>
      <c r="L71" s="984"/>
      <c r="M71" s="375"/>
      <c r="N71" s="453" t="s">
        <v>290</v>
      </c>
      <c r="O71" s="596">
        <f>MAX(I70:I72)</f>
        <v>0.2</v>
      </c>
      <c r="P71" s="596">
        <f>MAX(I73:I75)</f>
        <v>1.7</v>
      </c>
      <c r="Q71" s="599">
        <f>MAX(I76:I78)</f>
        <v>0.19</v>
      </c>
      <c r="R71" s="1012"/>
      <c r="S71" s="987"/>
      <c r="V71" s="224">
        <v>3</v>
      </c>
      <c r="W71" s="226" t="s">
        <v>93</v>
      </c>
      <c r="X71" s="226">
        <v>31301283</v>
      </c>
      <c r="Y71" s="228">
        <v>1E-3</v>
      </c>
      <c r="Z71" s="12" t="s">
        <v>172</v>
      </c>
      <c r="AM71" s="10"/>
      <c r="AN71" s="10"/>
      <c r="AO71" s="10"/>
      <c r="AP71" s="10"/>
      <c r="AQ71" s="10"/>
      <c r="AR71" s="10"/>
      <c r="AS71" s="10"/>
      <c r="AT71" s="10"/>
      <c r="AU71" s="10"/>
      <c r="AV71" s="6"/>
      <c r="AW71" s="6"/>
      <c r="AX71" s="6"/>
      <c r="AY71" s="6"/>
      <c r="AZ71" s="6"/>
    </row>
    <row r="72" spans="1:52" ht="30" customHeight="1" thickBot="1" x14ac:dyDescent="0.25">
      <c r="A72" s="993"/>
      <c r="B72" s="994"/>
      <c r="C72" s="1001"/>
      <c r="D72" s="1004"/>
      <c r="E72" s="1007"/>
      <c r="F72" s="578">
        <v>29.7</v>
      </c>
      <c r="G72" s="576">
        <v>0.1</v>
      </c>
      <c r="H72" s="577">
        <v>0</v>
      </c>
      <c r="I72" s="575">
        <v>0.2</v>
      </c>
      <c r="J72" s="997"/>
      <c r="K72" s="998"/>
      <c r="L72" s="985"/>
      <c r="M72" s="375"/>
      <c r="N72" s="477"/>
      <c r="O72" s="400"/>
      <c r="P72" s="401"/>
      <c r="Q72" s="401"/>
      <c r="R72" s="1013"/>
      <c r="S72" s="988"/>
      <c r="V72" s="224">
        <v>4</v>
      </c>
      <c r="W72" s="226" t="s">
        <v>93</v>
      </c>
      <c r="X72" s="226">
        <v>34508523</v>
      </c>
      <c r="Y72" s="226">
        <v>0.01</v>
      </c>
      <c r="Z72" s="12" t="s">
        <v>215</v>
      </c>
      <c r="AM72" s="10"/>
      <c r="AN72" s="10"/>
      <c r="AO72" s="10"/>
      <c r="AP72" s="10"/>
      <c r="AQ72" s="10"/>
      <c r="AR72" s="10"/>
      <c r="AS72" s="10"/>
      <c r="AT72" s="10"/>
      <c r="AU72" s="10"/>
      <c r="AV72" s="6"/>
      <c r="AW72" s="6"/>
      <c r="AX72" s="6"/>
      <c r="AY72" s="6"/>
      <c r="AZ72" s="6"/>
    </row>
    <row r="73" spans="1:52" ht="30" customHeight="1" x14ac:dyDescent="0.2">
      <c r="A73" s="989" t="s">
        <v>291</v>
      </c>
      <c r="B73" s="990"/>
      <c r="C73" s="1001"/>
      <c r="D73" s="1004"/>
      <c r="E73" s="1007"/>
      <c r="F73" s="575">
        <v>33.1</v>
      </c>
      <c r="G73" s="576">
        <v>0.1</v>
      </c>
      <c r="H73" s="575">
        <v>-3.1</v>
      </c>
      <c r="I73" s="575">
        <v>1.7</v>
      </c>
      <c r="J73" s="995">
        <v>2</v>
      </c>
      <c r="K73" s="977">
        <v>43264</v>
      </c>
      <c r="L73" s="999" t="s">
        <v>337</v>
      </c>
      <c r="M73" s="375"/>
      <c r="N73" s="372"/>
      <c r="O73" s="375"/>
      <c r="P73" s="375"/>
      <c r="Q73" s="375"/>
      <c r="R73" s="375"/>
      <c r="S73" s="377"/>
      <c r="V73" s="224">
        <v>5</v>
      </c>
      <c r="W73" s="226" t="s">
        <v>93</v>
      </c>
      <c r="X73" s="226">
        <v>29605076</v>
      </c>
      <c r="Y73" s="229">
        <v>0.1</v>
      </c>
      <c r="Z73" s="12" t="s">
        <v>173</v>
      </c>
      <c r="AM73" s="10"/>
      <c r="AN73" s="10"/>
      <c r="AO73" s="10"/>
      <c r="AP73" s="10"/>
      <c r="AQ73" s="10"/>
      <c r="AR73" s="10"/>
      <c r="AS73" s="10"/>
      <c r="AT73" s="10"/>
      <c r="AU73" s="10"/>
      <c r="AV73" s="6"/>
      <c r="AW73" s="6"/>
      <c r="AX73" s="6"/>
      <c r="AY73" s="6"/>
      <c r="AZ73" s="6"/>
    </row>
    <row r="74" spans="1:52" ht="30" customHeight="1" thickBot="1" x14ac:dyDescent="0.25">
      <c r="A74" s="991"/>
      <c r="B74" s="992"/>
      <c r="C74" s="1001"/>
      <c r="D74" s="1004"/>
      <c r="E74" s="1007"/>
      <c r="F74" s="575">
        <v>51</v>
      </c>
      <c r="G74" s="576">
        <v>0.1</v>
      </c>
      <c r="H74" s="575">
        <v>-1</v>
      </c>
      <c r="I74" s="575">
        <v>1.7</v>
      </c>
      <c r="J74" s="996"/>
      <c r="K74" s="978"/>
      <c r="L74" s="984"/>
      <c r="M74" s="375"/>
      <c r="N74" s="372"/>
      <c r="O74" s="375"/>
      <c r="P74" s="375"/>
      <c r="Q74" s="375"/>
      <c r="R74" s="375"/>
      <c r="S74" s="377"/>
      <c r="V74" s="230">
        <v>6</v>
      </c>
      <c r="W74" s="232" t="s">
        <v>93</v>
      </c>
      <c r="X74" s="232">
        <v>29605077</v>
      </c>
      <c r="Y74" s="232">
        <v>0.1</v>
      </c>
      <c r="Z74" s="210" t="s">
        <v>174</v>
      </c>
      <c r="AM74" s="10"/>
      <c r="AN74" s="10"/>
      <c r="AO74" s="10"/>
      <c r="AP74" s="10"/>
      <c r="AQ74" s="10"/>
      <c r="AR74" s="10"/>
      <c r="AS74" s="10"/>
      <c r="AT74" s="10"/>
      <c r="AU74" s="10"/>
      <c r="AV74" s="6"/>
      <c r="AW74" s="6"/>
      <c r="AX74" s="6"/>
      <c r="AY74" s="6"/>
      <c r="AZ74" s="6"/>
    </row>
    <row r="75" spans="1:52" ht="30" customHeight="1" thickBot="1" x14ac:dyDescent="0.25">
      <c r="A75" s="993"/>
      <c r="B75" s="994"/>
      <c r="C75" s="1001"/>
      <c r="D75" s="1004"/>
      <c r="E75" s="1007"/>
      <c r="F75" s="575">
        <v>77.2</v>
      </c>
      <c r="G75" s="576">
        <v>0.1</v>
      </c>
      <c r="H75" s="575">
        <v>2.8</v>
      </c>
      <c r="I75" s="575">
        <v>1.7</v>
      </c>
      <c r="J75" s="997"/>
      <c r="K75" s="998"/>
      <c r="L75" s="985"/>
      <c r="M75" s="375"/>
      <c r="N75" s="372"/>
      <c r="O75" s="375"/>
      <c r="P75" s="375"/>
      <c r="Q75" s="375"/>
      <c r="R75" s="375"/>
      <c r="S75" s="377"/>
      <c r="AM75" s="10"/>
      <c r="AN75" s="10"/>
      <c r="AO75" s="10"/>
      <c r="AP75" s="10"/>
      <c r="AQ75" s="10"/>
      <c r="AR75" s="10"/>
      <c r="AS75" s="10"/>
      <c r="AT75" s="10"/>
      <c r="AU75" s="10"/>
      <c r="AV75" s="6"/>
      <c r="AW75" s="6"/>
      <c r="AX75" s="6"/>
      <c r="AY75" s="6"/>
      <c r="AZ75" s="6"/>
    </row>
    <row r="76" spans="1:52" ht="30" customHeight="1" thickBot="1" x14ac:dyDescent="0.25">
      <c r="A76" s="989" t="s">
        <v>293</v>
      </c>
      <c r="B76" s="990"/>
      <c r="C76" s="1001"/>
      <c r="D76" s="1004"/>
      <c r="E76" s="1007"/>
      <c r="F76" s="575">
        <v>698.3</v>
      </c>
      <c r="G76" s="575">
        <v>0.1</v>
      </c>
      <c r="H76" s="575">
        <v>-0.92</v>
      </c>
      <c r="I76" s="575">
        <v>7.5999999999999998E-2</v>
      </c>
      <c r="J76" s="995">
        <v>2</v>
      </c>
      <c r="K76" s="977">
        <v>43333</v>
      </c>
      <c r="L76" s="980" t="s">
        <v>380</v>
      </c>
      <c r="M76" s="375"/>
      <c r="N76" s="372"/>
      <c r="O76" s="375"/>
      <c r="P76" s="375"/>
      <c r="Q76" s="375"/>
      <c r="R76" s="375"/>
      <c r="S76" s="377"/>
      <c r="AM76" s="10"/>
      <c r="AN76" s="10"/>
      <c r="AY76" s="6"/>
      <c r="AZ76" s="6"/>
    </row>
    <row r="77" spans="1:52" ht="30" customHeight="1" x14ac:dyDescent="0.2">
      <c r="A77" s="991"/>
      <c r="B77" s="992"/>
      <c r="C77" s="1001"/>
      <c r="D77" s="1004"/>
      <c r="E77" s="1007"/>
      <c r="F77" s="575">
        <v>752.6</v>
      </c>
      <c r="G77" s="575">
        <v>0.1</v>
      </c>
      <c r="H77" s="575">
        <v>-0.89</v>
      </c>
      <c r="I77" s="575">
        <v>7.8E-2</v>
      </c>
      <c r="J77" s="996"/>
      <c r="K77" s="978"/>
      <c r="L77" s="981"/>
      <c r="M77" s="375"/>
      <c r="N77" s="372"/>
      <c r="O77" s="375"/>
      <c r="P77" s="375"/>
      <c r="Q77" s="375"/>
      <c r="R77" s="375"/>
      <c r="S77" s="377"/>
      <c r="V77" s="940" t="s">
        <v>231</v>
      </c>
      <c r="W77" s="941"/>
      <c r="X77" s="942"/>
      <c r="AM77" s="10"/>
      <c r="AN77" s="10"/>
      <c r="AY77" s="6"/>
      <c r="AZ77" s="6"/>
    </row>
    <row r="78" spans="1:52" ht="30" customHeight="1" thickBot="1" x14ac:dyDescent="0.25">
      <c r="A78" s="993"/>
      <c r="B78" s="994"/>
      <c r="C78" s="1002"/>
      <c r="D78" s="1005"/>
      <c r="E78" s="1008"/>
      <c r="F78" s="579">
        <v>798.4</v>
      </c>
      <c r="G78" s="580">
        <v>0.1</v>
      </c>
      <c r="H78" s="580">
        <v>-0.79</v>
      </c>
      <c r="I78" s="580">
        <v>0.19</v>
      </c>
      <c r="J78" s="1076"/>
      <c r="K78" s="979"/>
      <c r="L78" s="982"/>
      <c r="M78" s="375"/>
      <c r="N78" s="372"/>
      <c r="O78" s="375"/>
      <c r="P78" s="375"/>
      <c r="Q78" s="375"/>
      <c r="R78" s="375"/>
      <c r="S78" s="377"/>
      <c r="V78" s="943"/>
      <c r="W78" s="944"/>
      <c r="X78" s="945"/>
      <c r="AM78" s="10"/>
      <c r="AN78" s="10"/>
      <c r="AY78" s="6"/>
      <c r="AZ78" s="6"/>
    </row>
    <row r="79" spans="1:52" ht="30" customHeight="1" thickBot="1" x14ac:dyDescent="0.25">
      <c r="A79" s="372"/>
      <c r="B79" s="375"/>
      <c r="C79" s="375"/>
      <c r="D79" s="375"/>
      <c r="E79" s="375"/>
      <c r="F79" s="375"/>
      <c r="G79" s="375"/>
      <c r="H79" s="375"/>
      <c r="I79" s="375"/>
      <c r="J79" s="375"/>
      <c r="K79" s="375"/>
      <c r="L79" s="375"/>
      <c r="M79" s="375"/>
      <c r="N79" s="372"/>
      <c r="O79" s="375"/>
      <c r="P79" s="375"/>
      <c r="Q79" s="375"/>
      <c r="R79" s="375"/>
      <c r="S79" s="377"/>
      <c r="V79" s="721" t="s">
        <v>357</v>
      </c>
      <c r="W79" s="722"/>
      <c r="X79" s="723"/>
      <c r="AM79" s="10"/>
      <c r="AN79" s="10"/>
      <c r="AY79" s="6"/>
      <c r="AZ79" s="6"/>
    </row>
    <row r="80" spans="1:52" ht="30" customHeight="1" x14ac:dyDescent="0.2">
      <c r="A80" s="1022" t="s">
        <v>284</v>
      </c>
      <c r="B80" s="1023"/>
      <c r="C80" s="1000" t="s">
        <v>295</v>
      </c>
      <c r="D80" s="1028" t="s">
        <v>200</v>
      </c>
      <c r="E80" s="1006">
        <v>19506160802033</v>
      </c>
      <c r="F80" s="574">
        <v>15.4</v>
      </c>
      <c r="G80" s="573">
        <v>0.1</v>
      </c>
      <c r="H80" s="573">
        <v>-0.2</v>
      </c>
      <c r="I80" s="581">
        <v>0.2</v>
      </c>
      <c r="J80" s="1029">
        <v>2</v>
      </c>
      <c r="K80" s="1032">
        <v>43258</v>
      </c>
      <c r="L80" s="1033" t="s">
        <v>338</v>
      </c>
      <c r="M80" s="375"/>
      <c r="N80" s="476"/>
      <c r="O80" s="409" t="s">
        <v>241</v>
      </c>
      <c r="P80" s="410" t="s">
        <v>287</v>
      </c>
      <c r="Q80" s="410" t="s">
        <v>242</v>
      </c>
      <c r="R80" s="1011" t="s">
        <v>386</v>
      </c>
      <c r="S80" s="986" t="s">
        <v>387</v>
      </c>
      <c r="V80" s="218"/>
      <c r="W80" s="219"/>
      <c r="X80" s="359"/>
      <c r="AM80" s="10"/>
      <c r="AN80" s="10"/>
      <c r="AY80" s="6"/>
      <c r="AZ80" s="6"/>
    </row>
    <row r="81" spans="1:52" ht="30" customHeight="1" x14ac:dyDescent="0.2">
      <c r="A81" s="1024"/>
      <c r="B81" s="1025"/>
      <c r="C81" s="1001"/>
      <c r="D81" s="1007"/>
      <c r="E81" s="1007"/>
      <c r="F81" s="575">
        <v>24.8</v>
      </c>
      <c r="G81" s="575">
        <v>0.1</v>
      </c>
      <c r="H81" s="575">
        <v>0.1</v>
      </c>
      <c r="I81" s="582">
        <v>0.3</v>
      </c>
      <c r="J81" s="1030"/>
      <c r="K81" s="1030"/>
      <c r="L81" s="1034"/>
      <c r="M81" s="375"/>
      <c r="N81" s="453" t="s">
        <v>299</v>
      </c>
      <c r="O81" s="596">
        <f>MAX(I80:I81)</f>
        <v>0.3</v>
      </c>
      <c r="P81" s="597">
        <f>MAX(I83:I85)</f>
        <v>1.7</v>
      </c>
      <c r="Q81" s="598">
        <f>MAX(I86:I88)</f>
        <v>0.18</v>
      </c>
      <c r="R81" s="1012"/>
      <c r="S81" s="987"/>
      <c r="V81" s="224" t="s">
        <v>221</v>
      </c>
      <c r="W81" s="389" t="s">
        <v>327</v>
      </c>
      <c r="X81" s="356" t="s">
        <v>329</v>
      </c>
      <c r="AM81" s="10"/>
      <c r="AN81" s="10"/>
      <c r="AY81" s="6"/>
      <c r="AZ81" s="6"/>
    </row>
    <row r="82" spans="1:52" ht="30" customHeight="1" thickBot="1" x14ac:dyDescent="0.25">
      <c r="A82" s="1026"/>
      <c r="B82" s="1027"/>
      <c r="C82" s="1001"/>
      <c r="D82" s="1007"/>
      <c r="E82" s="1007"/>
      <c r="F82" s="575">
        <v>34.4</v>
      </c>
      <c r="G82" s="575">
        <v>0.1</v>
      </c>
      <c r="H82" s="575">
        <v>0.1</v>
      </c>
      <c r="I82" s="582">
        <v>0.4</v>
      </c>
      <c r="J82" s="1031"/>
      <c r="K82" s="1031"/>
      <c r="L82" s="1035"/>
      <c r="M82" s="375"/>
      <c r="N82" s="454"/>
      <c r="O82" s="400"/>
      <c r="P82" s="401"/>
      <c r="Q82" s="401"/>
      <c r="R82" s="1013"/>
      <c r="S82" s="988"/>
      <c r="V82" s="390">
        <v>1</v>
      </c>
      <c r="W82" s="391">
        <v>0.3</v>
      </c>
      <c r="X82" s="392">
        <v>1</v>
      </c>
      <c r="AM82" s="10"/>
      <c r="AN82" s="10"/>
      <c r="AY82" s="6"/>
      <c r="AZ82" s="6"/>
    </row>
    <row r="83" spans="1:52" ht="30" customHeight="1" x14ac:dyDescent="0.2">
      <c r="A83" s="989" t="s">
        <v>291</v>
      </c>
      <c r="B83" s="990"/>
      <c r="C83" s="1001"/>
      <c r="D83" s="1007"/>
      <c r="E83" s="1007"/>
      <c r="F83" s="575">
        <v>32.5</v>
      </c>
      <c r="G83" s="583">
        <v>0.1</v>
      </c>
      <c r="H83" s="583">
        <v>-2.5</v>
      </c>
      <c r="I83" s="583">
        <v>1.7</v>
      </c>
      <c r="J83" s="1059">
        <v>2</v>
      </c>
      <c r="K83" s="1061">
        <v>43264</v>
      </c>
      <c r="L83" s="1062" t="s">
        <v>339</v>
      </c>
      <c r="M83" s="375"/>
      <c r="N83" s="478"/>
      <c r="O83" s="375"/>
      <c r="P83" s="375"/>
      <c r="Q83" s="375"/>
      <c r="R83" s="375"/>
      <c r="S83" s="378"/>
      <c r="V83" s="390">
        <v>2</v>
      </c>
      <c r="W83" s="391">
        <v>0.4</v>
      </c>
      <c r="X83" s="356">
        <v>1.2</v>
      </c>
      <c r="AM83" s="10"/>
      <c r="AN83" s="10"/>
      <c r="AO83" s="10"/>
      <c r="AP83" s="10"/>
      <c r="AQ83" s="10"/>
      <c r="AR83" s="10"/>
      <c r="AS83" s="10"/>
      <c r="AT83" s="10"/>
      <c r="AU83" s="10"/>
      <c r="AV83" s="6"/>
      <c r="AW83" s="6"/>
      <c r="AX83" s="6"/>
      <c r="AY83" s="6"/>
      <c r="AZ83" s="6"/>
    </row>
    <row r="84" spans="1:52" ht="30" customHeight="1" x14ac:dyDescent="0.2">
      <c r="A84" s="991"/>
      <c r="B84" s="992"/>
      <c r="C84" s="1001"/>
      <c r="D84" s="1007"/>
      <c r="E84" s="1007"/>
      <c r="F84" s="575">
        <v>50.6</v>
      </c>
      <c r="G84" s="583">
        <v>0.1</v>
      </c>
      <c r="H84" s="583">
        <v>-0.6</v>
      </c>
      <c r="I84" s="582">
        <v>1.7</v>
      </c>
      <c r="J84" s="1030"/>
      <c r="K84" s="1030"/>
      <c r="L84" s="1034"/>
      <c r="M84" s="375"/>
      <c r="N84" s="372"/>
      <c r="O84" s="375"/>
      <c r="P84" s="375"/>
      <c r="Q84" s="375"/>
      <c r="R84" s="375"/>
      <c r="S84" s="378"/>
      <c r="V84" s="390">
        <v>2</v>
      </c>
      <c r="W84" s="391">
        <v>0.4</v>
      </c>
      <c r="X84" s="356">
        <v>1.2</v>
      </c>
      <c r="AM84" s="10"/>
      <c r="AN84" s="10"/>
      <c r="AO84" s="10"/>
      <c r="AP84" s="10"/>
      <c r="AQ84" s="10"/>
      <c r="AR84" s="10"/>
      <c r="AS84" s="10"/>
      <c r="AT84" s="10"/>
      <c r="AU84" s="10"/>
      <c r="AV84" s="6"/>
      <c r="AW84" s="6"/>
      <c r="AX84" s="6"/>
      <c r="AY84" s="6"/>
      <c r="AZ84" s="6"/>
    </row>
    <row r="85" spans="1:52" ht="30" customHeight="1" thickBot="1" x14ac:dyDescent="0.25">
      <c r="A85" s="993"/>
      <c r="B85" s="994"/>
      <c r="C85" s="1001"/>
      <c r="D85" s="1007"/>
      <c r="E85" s="1007"/>
      <c r="F85" s="575">
        <v>77.099999999999994</v>
      </c>
      <c r="G85" s="583">
        <v>0.1</v>
      </c>
      <c r="H85" s="583">
        <v>2.9</v>
      </c>
      <c r="I85" s="582">
        <v>1.7</v>
      </c>
      <c r="J85" s="1031"/>
      <c r="K85" s="1031"/>
      <c r="L85" s="1035"/>
      <c r="M85" s="375"/>
      <c r="N85" s="372"/>
      <c r="O85" s="375"/>
      <c r="P85" s="375"/>
      <c r="Q85" s="375"/>
      <c r="R85" s="375"/>
      <c r="S85" s="378"/>
      <c r="V85" s="390">
        <v>5</v>
      </c>
      <c r="W85" s="391">
        <v>0.5</v>
      </c>
      <c r="X85" s="356">
        <v>1.6</v>
      </c>
      <c r="AM85" s="10"/>
      <c r="AN85" s="10"/>
      <c r="AO85" s="10"/>
      <c r="AP85" s="10"/>
      <c r="AQ85" s="10"/>
      <c r="AR85" s="10"/>
      <c r="AS85" s="10"/>
      <c r="AT85" s="10"/>
      <c r="AU85" s="10"/>
      <c r="AV85" s="6"/>
      <c r="AW85" s="6"/>
      <c r="AX85" s="6"/>
      <c r="AY85" s="6"/>
      <c r="AZ85" s="6"/>
    </row>
    <row r="86" spans="1:52" ht="30" customHeight="1" x14ac:dyDescent="0.2">
      <c r="A86" s="989" t="s">
        <v>293</v>
      </c>
      <c r="B86" s="990"/>
      <c r="C86" s="1001"/>
      <c r="D86" s="1007"/>
      <c r="E86" s="1007"/>
      <c r="F86" s="578">
        <v>698.3</v>
      </c>
      <c r="G86" s="583">
        <v>0.1</v>
      </c>
      <c r="H86" s="584">
        <v>-0.82</v>
      </c>
      <c r="I86" s="585">
        <v>7.6999999999999999E-2</v>
      </c>
      <c r="J86" s="1059">
        <v>2</v>
      </c>
      <c r="K86" s="1061">
        <v>43333</v>
      </c>
      <c r="L86" s="1062" t="s">
        <v>381</v>
      </c>
      <c r="M86" s="375"/>
      <c r="N86" s="372"/>
      <c r="O86" s="375"/>
      <c r="P86" s="375"/>
      <c r="Q86" s="375"/>
      <c r="R86" s="375"/>
      <c r="S86" s="378"/>
      <c r="V86" s="390">
        <v>10</v>
      </c>
      <c r="W86" s="391">
        <v>0.6</v>
      </c>
      <c r="X86" s="356">
        <v>2</v>
      </c>
      <c r="AB86" s="10"/>
      <c r="AM86" s="10"/>
      <c r="AN86" s="10"/>
      <c r="AO86" s="10"/>
      <c r="AP86" s="10"/>
      <c r="AQ86" s="10"/>
      <c r="AR86" s="10"/>
      <c r="AS86" s="10"/>
      <c r="AT86" s="10"/>
      <c r="AU86" s="10"/>
      <c r="AV86" s="6"/>
      <c r="AW86" s="6"/>
      <c r="AX86" s="6"/>
      <c r="AY86" s="6"/>
      <c r="AZ86" s="6"/>
    </row>
    <row r="87" spans="1:52" ht="30" customHeight="1" x14ac:dyDescent="0.2">
      <c r="A87" s="991"/>
      <c r="B87" s="992"/>
      <c r="C87" s="1001"/>
      <c r="D87" s="1007"/>
      <c r="E87" s="1007"/>
      <c r="F87" s="575">
        <v>752.7</v>
      </c>
      <c r="G87" s="583">
        <v>0.1</v>
      </c>
      <c r="H87" s="584">
        <v>-0.79</v>
      </c>
      <c r="I87" s="585">
        <v>7.8E-2</v>
      </c>
      <c r="J87" s="1030"/>
      <c r="K87" s="1030"/>
      <c r="L87" s="1034"/>
      <c r="M87" s="375"/>
      <c r="N87" s="372"/>
      <c r="O87" s="375"/>
      <c r="P87" s="375"/>
      <c r="Q87" s="375"/>
      <c r="R87" s="375"/>
      <c r="S87" s="378"/>
      <c r="V87" s="390">
        <v>20</v>
      </c>
      <c r="W87" s="391">
        <v>0.8</v>
      </c>
      <c r="X87" s="356">
        <v>2.5</v>
      </c>
      <c r="AB87" s="10"/>
      <c r="AM87" s="10"/>
      <c r="AN87" s="10"/>
      <c r="AO87" s="10"/>
      <c r="AV87" s="6"/>
      <c r="AW87" s="6"/>
      <c r="AX87" s="6"/>
      <c r="AY87" s="6"/>
      <c r="AZ87" s="6"/>
    </row>
    <row r="88" spans="1:52" ht="30" customHeight="1" thickBot="1" x14ac:dyDescent="0.25">
      <c r="A88" s="993"/>
      <c r="B88" s="994"/>
      <c r="C88" s="1002"/>
      <c r="D88" s="1008"/>
      <c r="E88" s="1008"/>
      <c r="F88" s="580">
        <v>798.5</v>
      </c>
      <c r="G88" s="586">
        <v>0.1</v>
      </c>
      <c r="H88" s="587">
        <v>-0.53</v>
      </c>
      <c r="I88" s="587">
        <v>0.18</v>
      </c>
      <c r="J88" s="1060"/>
      <c r="K88" s="1060"/>
      <c r="L88" s="1063"/>
      <c r="M88" s="375"/>
      <c r="N88" s="372"/>
      <c r="O88" s="375"/>
      <c r="P88" s="375"/>
      <c r="Q88" s="375"/>
      <c r="R88" s="375"/>
      <c r="S88" s="378"/>
      <c r="V88" s="390">
        <v>20</v>
      </c>
      <c r="W88" s="391">
        <v>0.8</v>
      </c>
      <c r="X88" s="356">
        <v>2.5</v>
      </c>
      <c r="AB88" s="10"/>
      <c r="AM88" s="10"/>
      <c r="AN88" s="10"/>
      <c r="AO88" s="10"/>
      <c r="AV88" s="6"/>
      <c r="AW88" s="6"/>
      <c r="AX88" s="6"/>
      <c r="AY88" s="6"/>
      <c r="AZ88" s="6"/>
    </row>
    <row r="89" spans="1:52" ht="30" customHeight="1" thickBot="1" x14ac:dyDescent="0.25">
      <c r="A89" s="381"/>
      <c r="B89" s="382"/>
      <c r="C89" s="383"/>
      <c r="D89" s="384"/>
      <c r="E89" s="385"/>
      <c r="F89" s="383"/>
      <c r="G89" s="383"/>
      <c r="H89" s="383"/>
      <c r="I89" s="383"/>
      <c r="J89" s="383"/>
      <c r="K89" s="386"/>
      <c r="L89" s="387"/>
      <c r="M89" s="375"/>
      <c r="N89" s="372"/>
      <c r="O89" s="375"/>
      <c r="P89" s="375"/>
      <c r="Q89" s="375"/>
      <c r="R89" s="375"/>
      <c r="S89" s="378"/>
      <c r="V89" s="390">
        <v>50</v>
      </c>
      <c r="W89" s="391">
        <v>1</v>
      </c>
      <c r="X89" s="392">
        <v>3</v>
      </c>
      <c r="AB89" s="10"/>
      <c r="AM89" s="10"/>
      <c r="AN89" s="10"/>
      <c r="AO89" s="10"/>
      <c r="AV89" s="6"/>
      <c r="AW89" s="6"/>
      <c r="AX89" s="6"/>
      <c r="AY89" s="6"/>
      <c r="AZ89" s="6"/>
    </row>
    <row r="90" spans="1:52" ht="30" customHeight="1" x14ac:dyDescent="0.2">
      <c r="A90" s="989" t="s">
        <v>284</v>
      </c>
      <c r="B90" s="990"/>
      <c r="C90" s="1000" t="s">
        <v>302</v>
      </c>
      <c r="D90" s="1068" t="s">
        <v>200</v>
      </c>
      <c r="E90" s="1006">
        <v>19406160802033</v>
      </c>
      <c r="F90" s="574">
        <v>15.3</v>
      </c>
      <c r="G90" s="573">
        <v>0.1</v>
      </c>
      <c r="H90" s="573">
        <v>0</v>
      </c>
      <c r="I90" s="581">
        <v>0.2</v>
      </c>
      <c r="J90" s="1073">
        <v>2</v>
      </c>
      <c r="K90" s="1074">
        <v>43266</v>
      </c>
      <c r="L90" s="1075" t="s">
        <v>340</v>
      </c>
      <c r="M90" s="375"/>
      <c r="N90" s="476"/>
      <c r="O90" s="379" t="s">
        <v>241</v>
      </c>
      <c r="P90" s="402" t="s">
        <v>287</v>
      </c>
      <c r="Q90" s="402" t="s">
        <v>242</v>
      </c>
      <c r="R90" s="1011" t="s">
        <v>431</v>
      </c>
      <c r="S90" s="986" t="s">
        <v>388</v>
      </c>
      <c r="V90" s="390">
        <v>100</v>
      </c>
      <c r="W90" s="391">
        <v>1.6</v>
      </c>
      <c r="X90" s="392">
        <v>5</v>
      </c>
      <c r="AB90" s="10"/>
      <c r="AC90" s="10"/>
      <c r="AK90" s="10"/>
      <c r="AL90" s="10"/>
      <c r="AM90" s="10"/>
      <c r="AN90" s="10"/>
      <c r="AO90" s="10"/>
      <c r="AP90" s="10"/>
      <c r="AQ90" s="10"/>
      <c r="AR90" s="10"/>
      <c r="AS90" s="10"/>
      <c r="AT90" s="10"/>
      <c r="AU90" s="10"/>
      <c r="AV90" s="6"/>
      <c r="AW90" s="6"/>
      <c r="AX90" s="6"/>
      <c r="AY90" s="6"/>
      <c r="AZ90" s="6"/>
    </row>
    <row r="91" spans="1:52" ht="30" customHeight="1" x14ac:dyDescent="0.2">
      <c r="A91" s="991"/>
      <c r="B91" s="992"/>
      <c r="C91" s="1001"/>
      <c r="D91" s="1069"/>
      <c r="E91" s="1007"/>
      <c r="F91" s="575">
        <v>24.8</v>
      </c>
      <c r="G91" s="575">
        <v>0.1</v>
      </c>
      <c r="H91" s="575">
        <v>0</v>
      </c>
      <c r="I91" s="582">
        <v>0.2</v>
      </c>
      <c r="J91" s="1052"/>
      <c r="K91" s="1052"/>
      <c r="L91" s="1055"/>
      <c r="M91" s="375"/>
      <c r="N91" s="453" t="s">
        <v>307</v>
      </c>
      <c r="O91" s="596">
        <f>MAX(I90:I92)</f>
        <v>0.4</v>
      </c>
      <c r="P91" s="595">
        <f>MAX(I93:I95)</f>
        <v>1.7</v>
      </c>
      <c r="Q91" s="595">
        <f>MAX(I96:I98)</f>
        <v>0.11</v>
      </c>
      <c r="R91" s="1012"/>
      <c r="S91" s="987"/>
      <c r="V91" s="390">
        <v>200</v>
      </c>
      <c r="W91" s="391">
        <v>1.6</v>
      </c>
      <c r="X91" s="356">
        <v>10</v>
      </c>
      <c r="AB91" s="10"/>
      <c r="AC91" s="10"/>
      <c r="AK91" s="10"/>
      <c r="AL91" s="10"/>
      <c r="AM91" s="10"/>
      <c r="AN91" s="10"/>
      <c r="AO91" s="10"/>
      <c r="AP91" s="10"/>
      <c r="AQ91" s="10"/>
      <c r="AR91" s="10"/>
      <c r="AS91" s="10"/>
      <c r="AT91" s="10"/>
      <c r="AU91" s="10"/>
      <c r="AV91" s="6"/>
      <c r="AW91" s="6"/>
      <c r="AX91" s="6"/>
      <c r="AY91" s="6"/>
      <c r="AZ91" s="6"/>
    </row>
    <row r="92" spans="1:52" ht="30" customHeight="1" thickBot="1" x14ac:dyDescent="0.25">
      <c r="A92" s="993"/>
      <c r="B92" s="994"/>
      <c r="C92" s="1001"/>
      <c r="D92" s="1069"/>
      <c r="E92" s="1007"/>
      <c r="F92" s="575">
        <v>34.4</v>
      </c>
      <c r="G92" s="576">
        <v>0.1</v>
      </c>
      <c r="H92" s="575">
        <v>-0.1</v>
      </c>
      <c r="I92" s="582">
        <v>0.4</v>
      </c>
      <c r="J92" s="1052"/>
      <c r="K92" s="1052"/>
      <c r="L92" s="1055"/>
      <c r="M92" s="375"/>
      <c r="N92" s="477"/>
      <c r="O92" s="400"/>
      <c r="P92" s="401"/>
      <c r="Q92" s="401"/>
      <c r="R92" s="1013"/>
      <c r="S92" s="988"/>
      <c r="V92" s="390">
        <v>200</v>
      </c>
      <c r="W92" s="391">
        <v>1.6</v>
      </c>
      <c r="X92" s="356">
        <v>10</v>
      </c>
      <c r="AB92" s="10"/>
      <c r="AC92" s="10"/>
      <c r="AK92" s="10"/>
      <c r="AL92" s="10"/>
      <c r="AM92" s="10"/>
      <c r="AN92" s="10"/>
      <c r="AO92" s="10"/>
      <c r="AP92" s="10"/>
      <c r="AQ92" s="10"/>
      <c r="AR92" s="10"/>
      <c r="AS92" s="10"/>
      <c r="AT92" s="10"/>
      <c r="AU92" s="10"/>
      <c r="AV92" s="6"/>
      <c r="AW92" s="6"/>
      <c r="AX92" s="6"/>
      <c r="AY92" s="6"/>
      <c r="AZ92" s="6"/>
    </row>
    <row r="93" spans="1:52" ht="30" customHeight="1" x14ac:dyDescent="0.2">
      <c r="A93" s="989" t="s">
        <v>291</v>
      </c>
      <c r="B93" s="990"/>
      <c r="C93" s="1001"/>
      <c r="D93" s="1069"/>
      <c r="E93" s="1007"/>
      <c r="F93" s="575">
        <v>32.5</v>
      </c>
      <c r="G93" s="575">
        <v>0.1</v>
      </c>
      <c r="H93" s="575">
        <v>-2.5</v>
      </c>
      <c r="I93" s="588">
        <v>1.7</v>
      </c>
      <c r="J93" s="1051">
        <v>2</v>
      </c>
      <c r="K93" s="1064">
        <v>43266</v>
      </c>
      <c r="L93" s="1054" t="s">
        <v>341</v>
      </c>
      <c r="M93" s="375"/>
      <c r="N93" s="372"/>
      <c r="O93" s="375"/>
      <c r="P93" s="375"/>
      <c r="Q93" s="375"/>
      <c r="R93" s="375"/>
      <c r="S93" s="378"/>
      <c r="V93" s="390">
        <v>500</v>
      </c>
      <c r="W93" s="391">
        <v>8</v>
      </c>
      <c r="X93" s="356">
        <v>25</v>
      </c>
      <c r="AB93" s="10"/>
      <c r="AC93" s="10"/>
      <c r="AK93" s="10"/>
      <c r="AL93" s="10"/>
      <c r="AM93" s="10"/>
      <c r="AN93" s="10"/>
      <c r="AO93" s="10"/>
      <c r="AP93" s="10"/>
      <c r="AQ93" s="10"/>
      <c r="AR93" s="10"/>
      <c r="AS93" s="10"/>
      <c r="AT93" s="10"/>
      <c r="AU93" s="10"/>
      <c r="AV93" s="6"/>
      <c r="AW93" s="6"/>
      <c r="AX93" s="6"/>
      <c r="AY93" s="6"/>
      <c r="AZ93" s="6"/>
    </row>
    <row r="94" spans="1:52" ht="30" customHeight="1" x14ac:dyDescent="0.2">
      <c r="A94" s="991"/>
      <c r="B94" s="992"/>
      <c r="C94" s="1001"/>
      <c r="D94" s="1069"/>
      <c r="E94" s="1007"/>
      <c r="F94" s="575">
        <v>50.8</v>
      </c>
      <c r="G94" s="575">
        <v>0.1</v>
      </c>
      <c r="H94" s="575">
        <v>-0.8</v>
      </c>
      <c r="I94" s="582">
        <v>1.7</v>
      </c>
      <c r="J94" s="1052">
        <v>2</v>
      </c>
      <c r="K94" s="1052"/>
      <c r="L94" s="1055"/>
      <c r="M94" s="375"/>
      <c r="N94" s="372"/>
      <c r="O94" s="375"/>
      <c r="P94" s="375"/>
      <c r="Q94" s="375"/>
      <c r="R94" s="375"/>
      <c r="S94" s="378"/>
      <c r="V94" s="393" t="s">
        <v>181</v>
      </c>
      <c r="W94" s="394">
        <v>16</v>
      </c>
      <c r="X94" s="356">
        <v>50</v>
      </c>
      <c r="AA94" s="10"/>
      <c r="AB94" s="10"/>
      <c r="AC94" s="10"/>
      <c r="AG94" s="10"/>
      <c r="AK94" s="10"/>
      <c r="AL94" s="10"/>
      <c r="AM94" s="10"/>
      <c r="AN94" s="10"/>
      <c r="AO94" s="10"/>
      <c r="AP94" s="10"/>
      <c r="AQ94" s="10"/>
      <c r="AR94" s="10"/>
      <c r="AS94" s="10"/>
      <c r="AT94" s="10"/>
      <c r="AU94" s="10"/>
      <c r="AV94" s="6"/>
      <c r="AW94" s="6"/>
      <c r="AX94" s="6"/>
      <c r="AY94" s="6"/>
      <c r="AZ94" s="6"/>
    </row>
    <row r="95" spans="1:52" ht="30" customHeight="1" thickBot="1" x14ac:dyDescent="0.25">
      <c r="A95" s="993"/>
      <c r="B95" s="994"/>
      <c r="C95" s="1001"/>
      <c r="D95" s="1069"/>
      <c r="E95" s="1007"/>
      <c r="F95" s="575">
        <v>78.2</v>
      </c>
      <c r="G95" s="575">
        <v>0.1</v>
      </c>
      <c r="H95" s="575">
        <v>1.8</v>
      </c>
      <c r="I95" s="582">
        <v>1.7</v>
      </c>
      <c r="J95" s="1052"/>
      <c r="K95" s="1052"/>
      <c r="L95" s="1055"/>
      <c r="M95" s="375"/>
      <c r="N95" s="372"/>
      <c r="O95" s="375"/>
      <c r="P95" s="375"/>
      <c r="Q95" s="375"/>
      <c r="R95" s="375"/>
      <c r="S95" s="378"/>
      <c r="V95" s="393" t="s">
        <v>182</v>
      </c>
      <c r="W95" s="394">
        <v>30</v>
      </c>
      <c r="X95" s="356">
        <v>100</v>
      </c>
      <c r="Z95" s="10"/>
      <c r="AA95" s="10"/>
      <c r="AB95" s="10"/>
      <c r="AC95" s="10"/>
      <c r="AG95" s="10"/>
      <c r="AK95" s="10"/>
      <c r="AL95" s="10"/>
      <c r="AM95" s="10"/>
      <c r="AN95" s="10"/>
      <c r="AO95" s="10"/>
      <c r="AP95" s="10"/>
      <c r="AQ95" s="10"/>
      <c r="AR95" s="10"/>
      <c r="AS95" s="10"/>
      <c r="AT95" s="10"/>
      <c r="AU95" s="10"/>
      <c r="AV95" s="6"/>
      <c r="AW95" s="6"/>
      <c r="AX95" s="6"/>
      <c r="AY95" s="6"/>
      <c r="AZ95" s="6"/>
    </row>
    <row r="96" spans="1:52" ht="30" customHeight="1" x14ac:dyDescent="0.2">
      <c r="A96" s="989" t="s">
        <v>293</v>
      </c>
      <c r="B96" s="990"/>
      <c r="C96" s="1001"/>
      <c r="D96" s="1069"/>
      <c r="E96" s="1007"/>
      <c r="F96" s="578">
        <v>698.4</v>
      </c>
      <c r="G96" s="575">
        <v>0.1</v>
      </c>
      <c r="H96" s="589">
        <v>-0.83</v>
      </c>
      <c r="I96" s="588">
        <v>6.5000000000000002E-2</v>
      </c>
      <c r="J96" s="1051">
        <v>2</v>
      </c>
      <c r="K96" s="1053">
        <v>43333</v>
      </c>
      <c r="L96" s="1054" t="s">
        <v>382</v>
      </c>
      <c r="M96" s="375"/>
      <c r="N96" s="372"/>
      <c r="O96" s="375"/>
      <c r="P96" s="375"/>
      <c r="Q96" s="375"/>
      <c r="R96" s="375"/>
      <c r="S96" s="378"/>
      <c r="V96" s="393" t="s">
        <v>182</v>
      </c>
      <c r="W96" s="394">
        <v>30</v>
      </c>
      <c r="X96" s="356">
        <v>100</v>
      </c>
      <c r="Z96" s="10"/>
      <c r="AA96" s="10"/>
      <c r="AB96" s="10"/>
      <c r="AG96" s="10"/>
      <c r="AK96" s="10"/>
      <c r="AL96" s="10"/>
      <c r="AM96" s="10"/>
      <c r="AN96" s="10"/>
      <c r="AO96" s="10"/>
      <c r="AP96" s="10"/>
      <c r="AQ96" s="10"/>
      <c r="AR96" s="10"/>
      <c r="AS96" s="10"/>
      <c r="AT96" s="10"/>
      <c r="AU96" s="10"/>
      <c r="AV96" s="6"/>
      <c r="AW96" s="6"/>
      <c r="AX96" s="6"/>
      <c r="AY96" s="6"/>
      <c r="AZ96" s="6"/>
    </row>
    <row r="97" spans="1:52" ht="30" customHeight="1" x14ac:dyDescent="0.2">
      <c r="A97" s="991"/>
      <c r="B97" s="992"/>
      <c r="C97" s="1001"/>
      <c r="D97" s="1069"/>
      <c r="E97" s="1007"/>
      <c r="F97" s="575">
        <v>752.8</v>
      </c>
      <c r="G97" s="575">
        <v>0.1</v>
      </c>
      <c r="H97" s="589">
        <v>-0.69</v>
      </c>
      <c r="I97" s="582">
        <v>7.8E-2</v>
      </c>
      <c r="J97" s="1052">
        <v>2</v>
      </c>
      <c r="K97" s="1052">
        <v>42671</v>
      </c>
      <c r="L97" s="1055" t="s">
        <v>308</v>
      </c>
      <c r="M97" s="375"/>
      <c r="N97" s="372"/>
      <c r="O97" s="375"/>
      <c r="P97" s="375"/>
      <c r="Q97" s="375"/>
      <c r="R97" s="375"/>
      <c r="S97" s="378"/>
      <c r="V97" s="393" t="s">
        <v>183</v>
      </c>
      <c r="W97" s="394">
        <v>80</v>
      </c>
      <c r="X97" s="356">
        <v>250</v>
      </c>
      <c r="Z97" s="10"/>
      <c r="AA97" s="10"/>
      <c r="AB97" s="10"/>
      <c r="AK97" s="10"/>
      <c r="AL97" s="10"/>
      <c r="AM97" s="10"/>
      <c r="AN97" s="10"/>
      <c r="AO97" s="10"/>
      <c r="AP97" s="10"/>
      <c r="AQ97" s="10"/>
      <c r="AR97" s="10"/>
      <c r="AS97" s="10"/>
      <c r="AT97" s="10"/>
      <c r="AU97" s="10"/>
      <c r="AV97" s="6"/>
      <c r="AW97" s="6"/>
      <c r="AX97" s="6"/>
      <c r="AY97" s="6"/>
      <c r="AZ97" s="6"/>
    </row>
    <row r="98" spans="1:52" ht="30" customHeight="1" thickBot="1" x14ac:dyDescent="0.25">
      <c r="A98" s="993"/>
      <c r="B98" s="994"/>
      <c r="C98" s="1002"/>
      <c r="D98" s="1070"/>
      <c r="E98" s="1008"/>
      <c r="F98" s="580">
        <v>798.4</v>
      </c>
      <c r="G98" s="580">
        <v>0.1</v>
      </c>
      <c r="H98" s="590">
        <v>-0.75</v>
      </c>
      <c r="I98" s="591">
        <v>0.11</v>
      </c>
      <c r="J98" s="1077"/>
      <c r="K98" s="1077"/>
      <c r="L98" s="1078"/>
      <c r="M98" s="375"/>
      <c r="N98" s="372"/>
      <c r="O98" s="375"/>
      <c r="P98" s="375"/>
      <c r="Q98" s="375"/>
      <c r="R98" s="375"/>
      <c r="S98" s="378"/>
      <c r="V98" s="393" t="s">
        <v>184</v>
      </c>
      <c r="W98" s="395">
        <v>0.16</v>
      </c>
      <c r="X98" s="356">
        <v>500</v>
      </c>
      <c r="AA98" s="10"/>
      <c r="AB98" s="10"/>
      <c r="AK98" s="10"/>
      <c r="AL98" s="10"/>
      <c r="AM98" s="10"/>
      <c r="AN98" s="10"/>
      <c r="AO98" s="10"/>
      <c r="AP98" s="10"/>
      <c r="AQ98" s="10"/>
      <c r="AR98" s="10"/>
      <c r="AS98" s="10"/>
      <c r="AT98" s="10"/>
      <c r="AU98" s="10"/>
      <c r="AV98" s="6"/>
      <c r="AW98" s="6"/>
      <c r="AX98" s="6"/>
      <c r="AY98" s="6"/>
      <c r="AZ98" s="6"/>
    </row>
    <row r="99" spans="1:52" ht="30" customHeight="1" thickBot="1" x14ac:dyDescent="0.25">
      <c r="A99" s="388"/>
      <c r="B99" s="376"/>
      <c r="C99" s="375"/>
      <c r="D99" s="375"/>
      <c r="E99" s="375"/>
      <c r="F99" s="375"/>
      <c r="G99" s="375"/>
      <c r="H99" s="375"/>
      <c r="I99" s="375"/>
      <c r="J99" s="375"/>
      <c r="K99" s="375"/>
      <c r="L99" s="375"/>
      <c r="M99" s="375"/>
      <c r="N99" s="372"/>
      <c r="O99" s="375"/>
      <c r="P99" s="375"/>
      <c r="Q99" s="375"/>
      <c r="R99" s="375"/>
      <c r="S99" s="378"/>
      <c r="V99" s="396" t="s">
        <v>220</v>
      </c>
      <c r="W99" s="397">
        <v>0.3</v>
      </c>
      <c r="X99" s="210">
        <v>1000</v>
      </c>
      <c r="AA99" s="10"/>
      <c r="AB99" s="10"/>
      <c r="AK99" s="10"/>
      <c r="AL99" s="10"/>
      <c r="AM99" s="10"/>
      <c r="AN99" s="10"/>
      <c r="AO99" s="10"/>
      <c r="AP99" s="10"/>
      <c r="AQ99" s="10"/>
      <c r="AR99" s="10"/>
      <c r="AS99" s="10"/>
      <c r="AT99" s="10"/>
      <c r="AU99" s="10"/>
      <c r="AV99" s="6"/>
      <c r="AW99" s="6"/>
      <c r="AX99" s="6"/>
      <c r="AY99" s="6"/>
      <c r="AZ99" s="6"/>
    </row>
    <row r="100" spans="1:52" ht="30" customHeight="1" x14ac:dyDescent="0.2">
      <c r="A100" s="989" t="s">
        <v>284</v>
      </c>
      <c r="B100" s="990"/>
      <c r="C100" s="1065" t="s">
        <v>309</v>
      </c>
      <c r="D100" s="1068" t="s">
        <v>200</v>
      </c>
      <c r="E100" s="1006" t="s">
        <v>310</v>
      </c>
      <c r="F100" s="573">
        <v>15.3</v>
      </c>
      <c r="G100" s="573">
        <v>0.1</v>
      </c>
      <c r="H100" s="574">
        <v>-0.1</v>
      </c>
      <c r="I100" s="592">
        <v>0.2</v>
      </c>
      <c r="J100" s="1073">
        <v>2</v>
      </c>
      <c r="K100" s="1074">
        <v>43252</v>
      </c>
      <c r="L100" s="1075" t="s">
        <v>342</v>
      </c>
      <c r="M100" s="375"/>
      <c r="N100" s="476"/>
      <c r="O100" s="379" t="s">
        <v>241</v>
      </c>
      <c r="P100" s="402" t="s">
        <v>287</v>
      </c>
      <c r="Q100" s="402" t="s">
        <v>242</v>
      </c>
      <c r="R100" s="1011" t="s">
        <v>389</v>
      </c>
      <c r="S100" s="986" t="s">
        <v>390</v>
      </c>
      <c r="AA100" s="10"/>
      <c r="AB100" s="10"/>
      <c r="AK100" s="10"/>
      <c r="AL100" s="10"/>
      <c r="AM100" s="10"/>
      <c r="AN100" s="10"/>
      <c r="AO100" s="10"/>
      <c r="AP100" s="10"/>
      <c r="AQ100" s="10"/>
      <c r="AR100" s="10"/>
      <c r="AS100" s="10"/>
      <c r="AT100" s="10"/>
      <c r="AU100" s="10"/>
    </row>
    <row r="101" spans="1:52" ht="30" customHeight="1" x14ac:dyDescent="0.2">
      <c r="A101" s="991"/>
      <c r="B101" s="992"/>
      <c r="C101" s="1066"/>
      <c r="D101" s="1069"/>
      <c r="E101" s="1007"/>
      <c r="F101" s="575">
        <v>24.9</v>
      </c>
      <c r="G101" s="575">
        <v>0.1</v>
      </c>
      <c r="H101" s="578">
        <v>-0.1</v>
      </c>
      <c r="I101" s="593">
        <v>0.2</v>
      </c>
      <c r="J101" s="1052"/>
      <c r="K101" s="1052"/>
      <c r="L101" s="1055"/>
      <c r="M101" s="375"/>
      <c r="N101" s="453" t="s">
        <v>244</v>
      </c>
      <c r="O101" s="594">
        <f>MAX(I100:I102)</f>
        <v>0.3</v>
      </c>
      <c r="P101" s="595">
        <f>MAX(I103:I105)</f>
        <v>1.7</v>
      </c>
      <c r="Q101" s="595">
        <f>MAX(I106:I108)</f>
        <v>0.11</v>
      </c>
      <c r="R101" s="1012"/>
      <c r="S101" s="987"/>
      <c r="U101" s="10"/>
      <c r="AA101" s="10"/>
      <c r="AB101" s="10"/>
      <c r="AK101" s="10"/>
      <c r="AL101" s="10"/>
      <c r="AM101" s="10"/>
      <c r="AN101" s="10"/>
      <c r="AO101" s="10"/>
      <c r="AP101" s="10"/>
      <c r="AQ101" s="10"/>
      <c r="AR101" s="10"/>
      <c r="AS101" s="10"/>
      <c r="AT101" s="10"/>
      <c r="AU101" s="10"/>
    </row>
    <row r="102" spans="1:52" ht="30" customHeight="1" thickBot="1" x14ac:dyDescent="0.25">
      <c r="A102" s="993"/>
      <c r="B102" s="994"/>
      <c r="C102" s="1066"/>
      <c r="D102" s="1069"/>
      <c r="E102" s="1007"/>
      <c r="F102" s="578">
        <v>29.6</v>
      </c>
      <c r="G102" s="575">
        <v>0.1</v>
      </c>
      <c r="H102" s="578">
        <v>0</v>
      </c>
      <c r="I102" s="593">
        <v>0.3</v>
      </c>
      <c r="J102" s="1052">
        <v>1.96</v>
      </c>
      <c r="K102" s="1052"/>
      <c r="L102" s="1055"/>
      <c r="M102" s="375"/>
      <c r="N102" s="477"/>
      <c r="O102" s="400"/>
      <c r="P102" s="401"/>
      <c r="Q102" s="401"/>
      <c r="R102" s="1013"/>
      <c r="S102" s="988"/>
      <c r="U102" s="10"/>
      <c r="AA102" s="10"/>
      <c r="AB102" s="10"/>
      <c r="AK102" s="10"/>
      <c r="AL102" s="10"/>
      <c r="AM102" s="10"/>
      <c r="AN102" s="10"/>
      <c r="AO102" s="10"/>
      <c r="AP102" s="10"/>
      <c r="AQ102" s="10"/>
      <c r="AR102" s="10"/>
      <c r="AS102" s="10"/>
      <c r="AT102" s="10"/>
      <c r="AU102" s="10"/>
    </row>
    <row r="103" spans="1:52" ht="30" customHeight="1" x14ac:dyDescent="0.2">
      <c r="A103" s="989" t="s">
        <v>291</v>
      </c>
      <c r="B103" s="990"/>
      <c r="C103" s="1066"/>
      <c r="D103" s="1069"/>
      <c r="E103" s="1007"/>
      <c r="F103" s="575">
        <v>33.4</v>
      </c>
      <c r="G103" s="575">
        <v>0.1</v>
      </c>
      <c r="H103" s="575">
        <v>-3.4</v>
      </c>
      <c r="I103" s="588">
        <v>1.7</v>
      </c>
      <c r="J103" s="1051">
        <v>2</v>
      </c>
      <c r="K103" s="1053">
        <v>43257</v>
      </c>
      <c r="L103" s="1054" t="s">
        <v>343</v>
      </c>
      <c r="M103" s="375"/>
      <c r="N103" s="372"/>
      <c r="O103" s="375"/>
      <c r="P103" s="375"/>
      <c r="Q103" s="375"/>
      <c r="R103" s="375"/>
      <c r="S103" s="378"/>
      <c r="U103" s="10"/>
      <c r="AA103" s="10"/>
      <c r="AB103" s="10"/>
      <c r="AG103" s="10"/>
      <c r="AK103" s="10"/>
      <c r="AL103" s="10"/>
      <c r="AM103" s="10"/>
      <c r="AN103" s="10"/>
      <c r="AO103" s="10"/>
      <c r="AP103" s="10"/>
      <c r="AQ103" s="10"/>
      <c r="AR103" s="10"/>
      <c r="AS103" s="10"/>
      <c r="AT103" s="10"/>
      <c r="AU103" s="10"/>
    </row>
    <row r="104" spans="1:52" ht="30" customHeight="1" thickBot="1" x14ac:dyDescent="0.25">
      <c r="A104" s="991"/>
      <c r="B104" s="992"/>
      <c r="C104" s="1066"/>
      <c r="D104" s="1069"/>
      <c r="E104" s="1007"/>
      <c r="F104" s="575">
        <v>51.3</v>
      </c>
      <c r="G104" s="575">
        <v>0.1</v>
      </c>
      <c r="H104" s="575">
        <v>-1.3</v>
      </c>
      <c r="I104" s="582">
        <v>1.7</v>
      </c>
      <c r="J104" s="1052">
        <v>1.96</v>
      </c>
      <c r="K104" s="1052"/>
      <c r="L104" s="1055"/>
      <c r="M104" s="375"/>
      <c r="N104" s="372"/>
      <c r="O104" s="375"/>
      <c r="P104" s="375"/>
      <c r="Q104" s="375"/>
      <c r="R104" s="375"/>
      <c r="S104" s="378"/>
      <c r="U104" s="10"/>
      <c r="AA104" s="10"/>
      <c r="AB104" s="10"/>
      <c r="AG104" s="10"/>
      <c r="AK104" s="10"/>
      <c r="AL104" s="10"/>
      <c r="AM104" s="10"/>
      <c r="AN104" s="10"/>
      <c r="AO104" s="10"/>
      <c r="AP104" s="10"/>
      <c r="AQ104" s="10"/>
      <c r="AR104" s="10"/>
      <c r="AS104" s="10"/>
      <c r="AT104" s="10"/>
      <c r="AU104" s="10"/>
    </row>
    <row r="105" spans="1:52" ht="30" customHeight="1" thickBot="1" x14ac:dyDescent="0.25">
      <c r="A105" s="993"/>
      <c r="B105" s="994"/>
      <c r="C105" s="1066"/>
      <c r="D105" s="1069"/>
      <c r="E105" s="1007"/>
      <c r="F105" s="575">
        <v>77.400000000000006</v>
      </c>
      <c r="G105" s="575">
        <v>0.1</v>
      </c>
      <c r="H105" s="575">
        <v>2.6</v>
      </c>
      <c r="I105" s="582">
        <v>1.7</v>
      </c>
      <c r="J105" s="1052"/>
      <c r="K105" s="1052"/>
      <c r="L105" s="1055"/>
      <c r="M105" s="375"/>
      <c r="N105" s="372"/>
      <c r="O105" s="375"/>
      <c r="P105" s="375"/>
      <c r="Q105" s="375"/>
      <c r="R105" s="375"/>
      <c r="S105" s="378"/>
      <c r="U105" s="10"/>
      <c r="V105" s="1045" t="s">
        <v>186</v>
      </c>
      <c r="W105" s="1046"/>
      <c r="X105" s="1046"/>
      <c r="Y105" s="1046"/>
      <c r="Z105" s="1046"/>
      <c r="AA105" s="1047"/>
      <c r="AB105" s="10"/>
      <c r="AG105" s="10"/>
      <c r="AK105" s="10"/>
      <c r="AL105" s="10"/>
      <c r="AM105" s="10"/>
      <c r="AN105" s="10"/>
      <c r="AO105" s="10"/>
      <c r="AP105" s="10"/>
      <c r="AQ105" s="10"/>
      <c r="AR105" s="10"/>
      <c r="AS105" s="10"/>
      <c r="AT105" s="10"/>
      <c r="AU105" s="10"/>
    </row>
    <row r="106" spans="1:52" ht="30" customHeight="1" thickBot="1" x14ac:dyDescent="0.25">
      <c r="A106" s="989" t="s">
        <v>293</v>
      </c>
      <c r="B106" s="990"/>
      <c r="C106" s="1066"/>
      <c r="D106" s="1069"/>
      <c r="E106" s="1007"/>
      <c r="F106" s="575">
        <v>698.4</v>
      </c>
      <c r="G106" s="575">
        <v>0.1</v>
      </c>
      <c r="H106" s="575">
        <v>-0.83</v>
      </c>
      <c r="I106" s="575">
        <v>0.11</v>
      </c>
      <c r="J106" s="1051">
        <v>2</v>
      </c>
      <c r="K106" s="1053">
        <v>43333</v>
      </c>
      <c r="L106" s="1054" t="s">
        <v>397</v>
      </c>
      <c r="M106" s="375"/>
      <c r="N106" s="372"/>
      <c r="O106" s="375"/>
      <c r="P106" s="375"/>
      <c r="Q106" s="375"/>
      <c r="R106" s="375"/>
      <c r="S106" s="378"/>
      <c r="U106" s="10"/>
      <c r="V106" s="1048"/>
      <c r="W106" s="1049"/>
      <c r="X106" s="1049"/>
      <c r="Y106" s="1049"/>
      <c r="Z106" s="1049"/>
      <c r="AA106" s="1050"/>
      <c r="AB106" s="10"/>
      <c r="AG106" s="10"/>
      <c r="AK106" s="10"/>
      <c r="AL106" s="10"/>
      <c r="AM106" s="10"/>
      <c r="AN106" s="10"/>
      <c r="AO106" s="10"/>
      <c r="AP106" s="10"/>
      <c r="AQ106" s="10"/>
      <c r="AR106" s="10"/>
      <c r="AS106" s="10"/>
      <c r="AT106" s="10"/>
      <c r="AU106" s="10"/>
    </row>
    <row r="107" spans="1:52" ht="35.1" customHeight="1" x14ac:dyDescent="0.2">
      <c r="A107" s="991"/>
      <c r="B107" s="992"/>
      <c r="C107" s="1066"/>
      <c r="D107" s="1069"/>
      <c r="E107" s="1007"/>
      <c r="F107" s="575">
        <v>752.7</v>
      </c>
      <c r="G107" s="575">
        <v>0.1</v>
      </c>
      <c r="H107" s="575">
        <v>-0.79</v>
      </c>
      <c r="I107" s="575">
        <v>7.8E-2</v>
      </c>
      <c r="J107" s="1052">
        <v>2</v>
      </c>
      <c r="K107" s="1052">
        <v>42625</v>
      </c>
      <c r="L107" s="1055" t="s">
        <v>317</v>
      </c>
      <c r="M107" s="375"/>
      <c r="N107" s="372"/>
      <c r="O107" s="375"/>
      <c r="P107" s="375"/>
      <c r="Q107" s="375"/>
      <c r="R107" s="375"/>
      <c r="S107" s="378"/>
      <c r="U107" s="10"/>
      <c r="V107" s="1020" t="s">
        <v>4</v>
      </c>
      <c r="W107" s="1039" t="s">
        <v>188</v>
      </c>
      <c r="X107" s="1040"/>
      <c r="Y107" s="1040"/>
      <c r="Z107" s="1040"/>
      <c r="AA107" s="1041"/>
      <c r="AB107" s="10"/>
      <c r="AG107" s="10"/>
      <c r="AK107" s="10"/>
      <c r="AL107" s="10"/>
      <c r="AM107" s="10"/>
      <c r="AN107" s="10"/>
      <c r="AO107" s="10"/>
      <c r="AP107" s="10"/>
      <c r="AQ107" s="10"/>
      <c r="AR107" s="10"/>
      <c r="AS107" s="10"/>
      <c r="AT107" s="10"/>
      <c r="AU107" s="10"/>
    </row>
    <row r="108" spans="1:52" ht="35.1" customHeight="1" thickBot="1" x14ac:dyDescent="0.25">
      <c r="A108" s="993"/>
      <c r="B108" s="994"/>
      <c r="C108" s="1067"/>
      <c r="D108" s="1070"/>
      <c r="E108" s="1008"/>
      <c r="F108" s="575">
        <v>798.4</v>
      </c>
      <c r="G108" s="575">
        <v>0.1</v>
      </c>
      <c r="H108" s="575">
        <v>-0.74</v>
      </c>
      <c r="I108" s="575">
        <v>0.11</v>
      </c>
      <c r="J108" s="1052"/>
      <c r="K108" s="1052"/>
      <c r="L108" s="1055"/>
      <c r="M108" s="375"/>
      <c r="N108" s="372"/>
      <c r="O108" s="375"/>
      <c r="P108" s="375"/>
      <c r="Q108" s="375"/>
      <c r="R108" s="375"/>
      <c r="S108" s="378"/>
      <c r="U108" s="10"/>
      <c r="V108" s="1021"/>
      <c r="W108" s="1042"/>
      <c r="X108" s="1043"/>
      <c r="Y108" s="1043"/>
      <c r="Z108" s="1043"/>
      <c r="AA108" s="1044"/>
      <c r="AB108" s="10"/>
      <c r="AG108" s="10"/>
      <c r="AK108" s="10"/>
      <c r="AL108" s="10"/>
      <c r="AM108" s="10"/>
      <c r="AN108" s="10"/>
      <c r="AO108" s="10"/>
      <c r="AP108" s="10"/>
      <c r="AQ108" s="10"/>
      <c r="AR108" s="10"/>
      <c r="AS108" s="10"/>
      <c r="AT108" s="10"/>
      <c r="AU108" s="10"/>
    </row>
    <row r="109" spans="1:52" ht="30" customHeight="1" thickBot="1" x14ac:dyDescent="0.25">
      <c r="A109" s="372"/>
      <c r="B109" s="375"/>
      <c r="C109" s="375"/>
      <c r="D109" s="375"/>
      <c r="E109" s="375"/>
      <c r="F109" s="375"/>
      <c r="G109" s="375"/>
      <c r="H109" s="375"/>
      <c r="I109" s="375"/>
      <c r="J109" s="375"/>
      <c r="K109" s="375"/>
      <c r="L109" s="375"/>
      <c r="M109" s="375"/>
      <c r="N109" s="372"/>
      <c r="O109" s="375"/>
      <c r="P109" s="375"/>
      <c r="Q109" s="375"/>
      <c r="R109" s="375"/>
      <c r="S109" s="378"/>
      <c r="U109" s="10"/>
      <c r="V109" s="1036"/>
      <c r="W109" s="1037"/>
      <c r="X109" s="1037"/>
      <c r="Y109" s="1037"/>
      <c r="Z109" s="1037"/>
      <c r="AA109" s="1038"/>
    </row>
    <row r="110" spans="1:52" ht="30" customHeight="1" x14ac:dyDescent="0.2">
      <c r="A110" s="989" t="s">
        <v>284</v>
      </c>
      <c r="B110" s="990"/>
      <c r="C110" s="1065" t="s">
        <v>318</v>
      </c>
      <c r="D110" s="1068" t="s">
        <v>200</v>
      </c>
      <c r="E110" s="1079" t="s">
        <v>319</v>
      </c>
      <c r="F110" s="573">
        <v>15.2</v>
      </c>
      <c r="G110" s="573">
        <v>0.1</v>
      </c>
      <c r="H110" s="573">
        <v>0</v>
      </c>
      <c r="I110" s="592">
        <v>0.2</v>
      </c>
      <c r="J110" s="1073">
        <v>2</v>
      </c>
      <c r="K110" s="1074">
        <v>43252</v>
      </c>
      <c r="L110" s="1075" t="s">
        <v>344</v>
      </c>
      <c r="M110" s="375"/>
      <c r="N110" s="476"/>
      <c r="O110" s="379" t="s">
        <v>241</v>
      </c>
      <c r="P110" s="402" t="s">
        <v>287</v>
      </c>
      <c r="Q110" s="402" t="s">
        <v>242</v>
      </c>
      <c r="R110" s="1011" t="s">
        <v>391</v>
      </c>
      <c r="S110" s="986" t="s">
        <v>392</v>
      </c>
      <c r="U110" s="10"/>
      <c r="V110" s="522" t="s">
        <v>216</v>
      </c>
      <c r="W110" s="1014" t="s">
        <v>189</v>
      </c>
      <c r="X110" s="1015"/>
      <c r="Y110" s="1016" t="s">
        <v>363</v>
      </c>
      <c r="Z110" s="1016"/>
      <c r="AA110" s="533" t="s">
        <v>365</v>
      </c>
    </row>
    <row r="111" spans="1:52" ht="30" customHeight="1" x14ac:dyDescent="0.2">
      <c r="A111" s="991"/>
      <c r="B111" s="992"/>
      <c r="C111" s="1066"/>
      <c r="D111" s="1069"/>
      <c r="E111" s="1007"/>
      <c r="F111" s="578">
        <v>24.8</v>
      </c>
      <c r="G111" s="575">
        <v>0.1</v>
      </c>
      <c r="H111" s="575">
        <v>0</v>
      </c>
      <c r="I111" s="593">
        <v>0.2</v>
      </c>
      <c r="J111" s="1052"/>
      <c r="K111" s="1052"/>
      <c r="L111" s="1055"/>
      <c r="M111" s="375"/>
      <c r="N111" s="453" t="s">
        <v>245</v>
      </c>
      <c r="O111" s="594">
        <f>MAX(I110:I112)</f>
        <v>0.3</v>
      </c>
      <c r="P111" s="595">
        <f>MAX(I113:I115)</f>
        <v>1.7</v>
      </c>
      <c r="Q111" s="595">
        <f>MAX(I116:I118)</f>
        <v>7.8E-2</v>
      </c>
      <c r="R111" s="1012"/>
      <c r="S111" s="987"/>
      <c r="V111" s="398" t="s">
        <v>217</v>
      </c>
      <c r="W111" s="1017" t="s">
        <v>190</v>
      </c>
      <c r="X111" s="1018"/>
      <c r="Y111" s="1019" t="s">
        <v>364</v>
      </c>
      <c r="Z111" s="1019"/>
      <c r="AA111" s="534" t="s">
        <v>365</v>
      </c>
    </row>
    <row r="112" spans="1:52" ht="30" customHeight="1" thickBot="1" x14ac:dyDescent="0.25">
      <c r="A112" s="993"/>
      <c r="B112" s="994"/>
      <c r="C112" s="1066"/>
      <c r="D112" s="1069"/>
      <c r="E112" s="1007"/>
      <c r="F112" s="578">
        <v>29.6</v>
      </c>
      <c r="G112" s="575">
        <v>0.1</v>
      </c>
      <c r="H112" s="578">
        <v>0</v>
      </c>
      <c r="I112" s="593">
        <v>0.3</v>
      </c>
      <c r="J112" s="1052"/>
      <c r="K112" s="1052"/>
      <c r="L112" s="1055"/>
      <c r="M112" s="375"/>
      <c r="N112" s="477"/>
      <c r="O112" s="400"/>
      <c r="P112" s="401"/>
      <c r="Q112" s="401"/>
      <c r="R112" s="1013"/>
      <c r="S112" s="988"/>
      <c r="V112" s="521" t="s">
        <v>219</v>
      </c>
      <c r="W112" s="1071" t="s">
        <v>192</v>
      </c>
      <c r="X112" s="1072"/>
      <c r="Y112" s="1019" t="s">
        <v>365</v>
      </c>
      <c r="Z112" s="1019"/>
      <c r="AA112" s="534" t="s">
        <v>365</v>
      </c>
    </row>
    <row r="113" spans="1:27" ht="30" customHeight="1" thickBot="1" x14ac:dyDescent="0.25">
      <c r="A113" s="989" t="s">
        <v>291</v>
      </c>
      <c r="B113" s="990"/>
      <c r="C113" s="1066"/>
      <c r="D113" s="1069"/>
      <c r="E113" s="1007"/>
      <c r="F113" s="575">
        <v>33.5</v>
      </c>
      <c r="G113" s="575">
        <v>0.1</v>
      </c>
      <c r="H113" s="575">
        <v>-3.5</v>
      </c>
      <c r="I113" s="588">
        <v>1.7</v>
      </c>
      <c r="J113" s="1051">
        <v>2</v>
      </c>
      <c r="K113" s="1053">
        <v>43257</v>
      </c>
      <c r="L113" s="1054" t="s">
        <v>345</v>
      </c>
      <c r="M113" s="375"/>
      <c r="N113" s="372"/>
      <c r="O113" s="375"/>
      <c r="P113" s="375"/>
      <c r="Q113" s="375"/>
      <c r="R113" s="375"/>
      <c r="S113" s="378"/>
      <c r="V113" s="399"/>
      <c r="W113" s="1056"/>
      <c r="X113" s="1057"/>
      <c r="Y113" s="1058"/>
      <c r="Z113" s="1058"/>
      <c r="AA113" s="210"/>
    </row>
    <row r="114" spans="1:27" ht="30" customHeight="1" x14ac:dyDescent="0.2">
      <c r="A114" s="991"/>
      <c r="B114" s="992"/>
      <c r="C114" s="1066"/>
      <c r="D114" s="1069"/>
      <c r="E114" s="1007"/>
      <c r="F114" s="575">
        <v>51.2</v>
      </c>
      <c r="G114" s="575">
        <v>0.1</v>
      </c>
      <c r="H114" s="575">
        <v>-1.2</v>
      </c>
      <c r="I114" s="582">
        <v>1.7</v>
      </c>
      <c r="J114" s="1052"/>
      <c r="K114" s="1052"/>
      <c r="L114" s="1055"/>
      <c r="M114" s="375"/>
      <c r="N114" s="372"/>
      <c r="O114" s="375"/>
      <c r="P114" s="375"/>
      <c r="Q114" s="375"/>
      <c r="R114" s="375"/>
      <c r="S114" s="378"/>
    </row>
    <row r="115" spans="1:27" ht="30" customHeight="1" thickBot="1" x14ac:dyDescent="0.25">
      <c r="A115" s="993"/>
      <c r="B115" s="994"/>
      <c r="C115" s="1066"/>
      <c r="D115" s="1069"/>
      <c r="E115" s="1007"/>
      <c r="F115" s="575">
        <v>77.099999999999994</v>
      </c>
      <c r="G115" s="575">
        <v>0.1</v>
      </c>
      <c r="H115" s="575">
        <v>2.9</v>
      </c>
      <c r="I115" s="582">
        <v>1.7</v>
      </c>
      <c r="J115" s="1052"/>
      <c r="K115" s="1052"/>
      <c r="L115" s="1055"/>
      <c r="M115" s="375"/>
      <c r="N115" s="372"/>
      <c r="O115" s="375"/>
      <c r="P115" s="375"/>
      <c r="Q115" s="375"/>
      <c r="R115" s="375"/>
      <c r="S115" s="378"/>
    </row>
    <row r="116" spans="1:27" ht="30" customHeight="1" x14ac:dyDescent="0.2">
      <c r="A116" s="989" t="s">
        <v>293</v>
      </c>
      <c r="B116" s="990"/>
      <c r="C116" s="1066"/>
      <c r="D116" s="1069"/>
      <c r="E116" s="1007"/>
      <c r="F116" s="578">
        <v>698.3</v>
      </c>
      <c r="G116" s="575">
        <v>0.1</v>
      </c>
      <c r="H116" s="575">
        <v>-0.88</v>
      </c>
      <c r="I116" s="588">
        <v>6.5000000000000002E-2</v>
      </c>
      <c r="J116" s="1080">
        <v>1.96</v>
      </c>
      <c r="K116" s="1053">
        <v>43333</v>
      </c>
      <c r="L116" s="1054" t="s">
        <v>383</v>
      </c>
      <c r="M116" s="375"/>
      <c r="N116" s="372"/>
      <c r="O116" s="375"/>
      <c r="P116" s="380"/>
      <c r="Q116" s="380"/>
      <c r="R116" s="380"/>
      <c r="S116" s="378"/>
    </row>
    <row r="117" spans="1:27" ht="30" customHeight="1" x14ac:dyDescent="0.2">
      <c r="A117" s="991"/>
      <c r="B117" s="992"/>
      <c r="C117" s="1066"/>
      <c r="D117" s="1069"/>
      <c r="E117" s="1007"/>
      <c r="F117" s="575">
        <v>752.7</v>
      </c>
      <c r="G117" s="575">
        <v>0.1</v>
      </c>
      <c r="H117" s="589">
        <v>-0.79200000000000004</v>
      </c>
      <c r="I117" s="582">
        <v>7.8E-2</v>
      </c>
      <c r="J117" s="1081">
        <v>1.96</v>
      </c>
      <c r="K117" s="1052">
        <v>42586</v>
      </c>
      <c r="L117" s="1055" t="s">
        <v>323</v>
      </c>
      <c r="M117" s="375"/>
      <c r="N117" s="372"/>
      <c r="O117" s="375"/>
      <c r="P117" s="380"/>
      <c r="Q117" s="380"/>
      <c r="R117" s="380"/>
      <c r="S117" s="378"/>
    </row>
    <row r="118" spans="1:27" ht="30" customHeight="1" thickBot="1" x14ac:dyDescent="0.25">
      <c r="A118" s="993"/>
      <c r="B118" s="994"/>
      <c r="C118" s="1067"/>
      <c r="D118" s="1070"/>
      <c r="E118" s="1008"/>
      <c r="F118" s="580">
        <v>798.4</v>
      </c>
      <c r="G118" s="580">
        <v>0.1</v>
      </c>
      <c r="H118" s="580">
        <v>-0.77</v>
      </c>
      <c r="I118" s="591">
        <v>7.5999999999999998E-2</v>
      </c>
      <c r="J118" s="1082">
        <v>2</v>
      </c>
      <c r="K118" s="1077">
        <v>42625</v>
      </c>
      <c r="L118" s="1078" t="s">
        <v>324</v>
      </c>
      <c r="M118" s="375"/>
      <c r="N118" s="406"/>
      <c r="O118" s="403"/>
      <c r="P118" s="404"/>
      <c r="Q118" s="404"/>
      <c r="R118" s="404"/>
      <c r="S118" s="405"/>
    </row>
    <row r="119" spans="1:27" ht="30" customHeight="1" x14ac:dyDescent="0.2">
      <c r="A119" s="372"/>
      <c r="B119" s="375"/>
      <c r="C119" s="375"/>
      <c r="D119" s="375"/>
      <c r="E119" s="375"/>
      <c r="F119" s="375"/>
      <c r="G119" s="375"/>
      <c r="H119" s="375"/>
      <c r="I119" s="375"/>
      <c r="J119" s="375"/>
      <c r="K119" s="375"/>
      <c r="L119" s="375"/>
      <c r="M119" s="375"/>
      <c r="N119" s="375"/>
      <c r="O119" s="380"/>
      <c r="P119" s="380"/>
      <c r="Q119" s="380"/>
      <c r="R119" s="380"/>
      <c r="S119" s="380"/>
    </row>
    <row r="120" spans="1:27" ht="30" customHeight="1" thickBot="1" x14ac:dyDescent="0.3">
      <c r="A120" s="58"/>
      <c r="B120" s="6"/>
      <c r="C120" s="6"/>
      <c r="D120" s="6"/>
      <c r="E120" s="6"/>
      <c r="F120" s="6"/>
      <c r="G120" s="6"/>
      <c r="H120" s="6"/>
      <c r="I120" s="6"/>
      <c r="J120" s="6"/>
      <c r="K120" s="6"/>
      <c r="L120" s="6"/>
      <c r="M120" s="6"/>
      <c r="N120" s="6"/>
      <c r="O120" s="6"/>
      <c r="P120" s="6"/>
      <c r="Q120" s="6"/>
      <c r="R120" s="6"/>
      <c r="S120" s="6"/>
    </row>
    <row r="121" spans="1:27" ht="30" customHeight="1" thickBot="1" x14ac:dyDescent="0.3">
      <c r="J121" s="600" t="s">
        <v>214</v>
      </c>
      <c r="K121" s="601" t="str">
        <f>D67</f>
        <v>Fabricante</v>
      </c>
      <c r="L121" s="602" t="str">
        <f>E67</f>
        <v>Identificación / Serie</v>
      </c>
      <c r="M121" s="602" t="str">
        <f>R67</f>
        <v>Fecha de Calibración</v>
      </c>
      <c r="N121" s="602" t="str">
        <f>S67</f>
        <v>Trazabilidad y numero</v>
      </c>
      <c r="O121" s="603" t="s">
        <v>241</v>
      </c>
      <c r="P121" s="602" t="s">
        <v>287</v>
      </c>
      <c r="Q121" s="602" t="s">
        <v>242</v>
      </c>
      <c r="R121" s="603" t="s">
        <v>444</v>
      </c>
      <c r="S121" s="603" t="s">
        <v>445</v>
      </c>
      <c r="T121" s="603" t="s">
        <v>446</v>
      </c>
      <c r="U121" s="603" t="s">
        <v>447</v>
      </c>
      <c r="V121" s="602" t="s">
        <v>448</v>
      </c>
      <c r="W121" s="604" t="s">
        <v>449</v>
      </c>
    </row>
    <row r="122" spans="1:27" ht="30" customHeight="1" thickBot="1" x14ac:dyDescent="0.3">
      <c r="J122" s="605"/>
      <c r="K122" s="606"/>
      <c r="L122" s="607"/>
      <c r="M122" s="607"/>
      <c r="N122" s="607"/>
      <c r="O122" s="608"/>
      <c r="P122" s="607"/>
      <c r="Q122" s="607"/>
      <c r="R122" s="608"/>
      <c r="S122" s="608"/>
      <c r="T122" s="608"/>
      <c r="U122" s="608"/>
      <c r="V122" s="607"/>
      <c r="W122" s="609"/>
    </row>
    <row r="123" spans="1:27" ht="30" customHeight="1" x14ac:dyDescent="0.25">
      <c r="J123" s="610" t="str">
        <f>N71</f>
        <v>V-002</v>
      </c>
      <c r="K123" s="307" t="str">
        <f>D70</f>
        <v>Lufft Opus 20</v>
      </c>
      <c r="L123" s="307" t="str">
        <f>E70</f>
        <v>0,23.0714.0802.024</v>
      </c>
      <c r="M123" s="611" t="str">
        <f>R70</f>
        <v>2018-06-07 - 2018-06-13 -    2018-08-21</v>
      </c>
      <c r="N123" s="612" t="str">
        <f>S70</f>
        <v>INM  3392- 3399-2268</v>
      </c>
      <c r="O123" s="307">
        <f>O71</f>
        <v>0.2</v>
      </c>
      <c r="P123" s="307">
        <f t="shared" ref="P123:Q123" si="14">P71</f>
        <v>1.7</v>
      </c>
      <c r="Q123" s="307">
        <f t="shared" si="14"/>
        <v>0.19</v>
      </c>
      <c r="R123" s="613">
        <f>SLOPE(H70:H72,F70:F72)</f>
        <v>7.4404761904761918E-3</v>
      </c>
      <c r="S123" s="613">
        <f>INTERCEPT(H70:H72,F70:F72)</f>
        <v>-0.20669642857142859</v>
      </c>
      <c r="T123" s="614">
        <f>SLOPE(H73:H75,F73:F75)</f>
        <v>0.13461577552970191</v>
      </c>
      <c r="U123" s="614">
        <f>INTERCEPT(H73:H75,F73:F75)</f>
        <v>-7.6711748643136408</v>
      </c>
      <c r="V123" s="614">
        <f>SLOPE(H76:H78,F76:F78)</f>
        <v>1.2758410581608821E-3</v>
      </c>
      <c r="W123" s="615">
        <f>INTERCEPT(H76:H78,F76:F78)</f>
        <v>-1.8232497640404244</v>
      </c>
    </row>
    <row r="124" spans="1:27" ht="30" customHeight="1" x14ac:dyDescent="0.25">
      <c r="J124" s="616" t="str">
        <f>N101</f>
        <v>M-010</v>
      </c>
      <c r="K124" s="1" t="str">
        <f>D100</f>
        <v>Lufft Opus 20</v>
      </c>
      <c r="L124" s="1" t="str">
        <f>E100</f>
        <v>0,26.0714.0802.024</v>
      </c>
      <c r="M124" s="617" t="str">
        <f>R100</f>
        <v>2018/06/15- 2018/06/15-    2018-08-21</v>
      </c>
      <c r="N124" s="618" t="str">
        <f>S100</f>
        <v>INM 3375 - INM 3381 -   INM 2264</v>
      </c>
      <c r="O124" s="188">
        <f>O101</f>
        <v>0.3</v>
      </c>
      <c r="P124" s="188">
        <f>P101</f>
        <v>1.7</v>
      </c>
      <c r="Q124" s="204">
        <f>Q101</f>
        <v>0.11</v>
      </c>
      <c r="R124" s="619">
        <f>SLOPE(H100:H102,F100:F102)</f>
        <v>5.9609713245905756E-3</v>
      </c>
      <c r="S124" s="619">
        <f>INTERCEPT(H100:H102,F100:F102)</f>
        <v>-0.20535859948547408</v>
      </c>
      <c r="T124" s="620">
        <f>SLOPE(H103:H105,F103:F105)</f>
        <v>0.13731524159013078</v>
      </c>
      <c r="U124" s="620">
        <f>INTERCEPT(H103:H105,F103:F105)</f>
        <v>-8.119600220586733</v>
      </c>
      <c r="V124" s="620">
        <f>SLOPE(H106:H108,F106:F108)</f>
        <v>8.9492703987103758E-4</v>
      </c>
      <c r="W124" s="621">
        <f>INTERCEPT(H106:H108,F106:F108)</f>
        <v>-1.4577127920632997</v>
      </c>
    </row>
    <row r="125" spans="1:27" ht="30" customHeight="1" x14ac:dyDescent="0.25">
      <c r="J125" s="616" t="str">
        <f>N111</f>
        <v>M-011</v>
      </c>
      <c r="K125" s="1" t="str">
        <f>D110</f>
        <v>Lufft Opus 20</v>
      </c>
      <c r="L125" s="1" t="str">
        <f>E110</f>
        <v>0,22.0714.0802.024</v>
      </c>
      <c r="M125" s="617" t="str">
        <f>R110</f>
        <v>2018-06-01 - 2018-06-06 -   2018-08-21</v>
      </c>
      <c r="N125" s="618" t="str">
        <f>S110</f>
        <v>INM-3374-INM 3379-INM 2265</v>
      </c>
      <c r="O125" s="188">
        <f>O111</f>
        <v>0.3</v>
      </c>
      <c r="P125" s="188">
        <f>P111</f>
        <v>1.7</v>
      </c>
      <c r="Q125" s="188">
        <f>Q111</f>
        <v>7.8E-2</v>
      </c>
      <c r="R125" s="619">
        <f>SLOPE(H110:H112,F110:F112)</f>
        <v>0</v>
      </c>
      <c r="S125" s="619">
        <f>INTERCEPT(H110:H112,F110:F112)</f>
        <v>0</v>
      </c>
      <c r="T125" s="620">
        <f>SLOPE(H113:H115,F113:F115)</f>
        <v>0.14763644430271813</v>
      </c>
      <c r="U125" s="620">
        <f>INTERCEPT(H113:H115,F113:F115)</f>
        <v>-8.5625255627265986</v>
      </c>
      <c r="V125" s="620">
        <f>SLOPE(H116:H118,F116:F118)</f>
        <v>1.1151948584603253E-3</v>
      </c>
      <c r="W125" s="621">
        <f>INTERCEPT(H116:H118,F116:F118)</f>
        <v>-1.6501731048735522</v>
      </c>
    </row>
    <row r="126" spans="1:27" ht="30" customHeight="1" x14ac:dyDescent="0.25">
      <c r="J126" s="224" t="str">
        <f>N81</f>
        <v xml:space="preserve">M-012  </v>
      </c>
      <c r="K126" s="1" t="str">
        <f>D80</f>
        <v>Lufft Opus 20</v>
      </c>
      <c r="L126" s="1">
        <f>E80</f>
        <v>19506160802033</v>
      </c>
      <c r="M126" s="617" t="str">
        <f>R80</f>
        <v>2018-06-07 - 2018-06-13 - 2018-08-21</v>
      </c>
      <c r="N126" s="618" t="str">
        <f>S80</f>
        <v>INM-3391, INM 3398 - INM 2266</v>
      </c>
      <c r="O126" s="1">
        <f>O81</f>
        <v>0.3</v>
      </c>
      <c r="P126" s="1">
        <f>P81</f>
        <v>1.7</v>
      </c>
      <c r="Q126" s="1">
        <f>Q81</f>
        <v>0.18</v>
      </c>
      <c r="R126" s="619">
        <f>SLOPE(H80:H82,F80:F82)</f>
        <v>1.5733490914462994E-2</v>
      </c>
      <c r="S126" s="619">
        <f>INTERCEPT(H80:H82,F80:F82)</f>
        <v>-0.39123947407297976</v>
      </c>
      <c r="T126" s="620">
        <f>SLOPE(H83:H85,F83:F85)</f>
        <v>0.12188723493054039</v>
      </c>
      <c r="U126" s="620">
        <f>INTERCEPT(H83:H85,F83:F85)</f>
        <v>-6.5754450119575232</v>
      </c>
      <c r="V126" s="620">
        <f>SLOPE(H86:H88,F86:F88)</f>
        <v>2.8216127134855539E-3</v>
      </c>
      <c r="W126" s="621">
        <f>INTERCEPT(H86:H88,F86:F88)</f>
        <v>-2.8290725996619179</v>
      </c>
    </row>
    <row r="127" spans="1:27" ht="30" customHeight="1" thickBot="1" x14ac:dyDescent="0.3">
      <c r="J127" s="230" t="str">
        <f>N91</f>
        <v xml:space="preserve">M-013  </v>
      </c>
      <c r="K127" s="206" t="str">
        <f>D90</f>
        <v>Lufft Opus 20</v>
      </c>
      <c r="L127" s="206">
        <f>E90</f>
        <v>19406160802033</v>
      </c>
      <c r="M127" s="622" t="str">
        <f>R90</f>
        <v>2018-06-14 - 2018-06-15 -    2018-08-21</v>
      </c>
      <c r="N127" s="622" t="str">
        <f>R90</f>
        <v>2018-06-14 - 2018-06-15 -    2018-08-21</v>
      </c>
      <c r="O127" s="206">
        <f>O91</f>
        <v>0.4</v>
      </c>
      <c r="P127" s="206">
        <f>P91</f>
        <v>1.7</v>
      </c>
      <c r="Q127" s="206">
        <f>Q91</f>
        <v>0.11</v>
      </c>
      <c r="R127" s="623">
        <f>SLOPE(H90:H92,F90:F92)</f>
        <v>-5.2446913490004025E-3</v>
      </c>
      <c r="S127" s="624">
        <f>INTERCEPT(H90:H92,F90:F92)</f>
        <v>9.6909835166843317E-2</v>
      </c>
      <c r="T127" s="625">
        <f>SLOPE(H93:H95,F93:F95)</f>
        <v>9.4154637161561874E-2</v>
      </c>
      <c r="U127" s="560">
        <f>INTERCEPT(H93:H95,F93:F95)</f>
        <v>-5.5686579671974146</v>
      </c>
      <c r="V127" s="625">
        <f>SLOPE(H96:H98,F96:F98)</f>
        <v>8.5645586858455974E-4</v>
      </c>
      <c r="W127" s="626">
        <f>INTERCEPT(H96:H98,F96:F98)</f>
        <v>-1.3988943739892754</v>
      </c>
    </row>
    <row r="128" spans="1:27"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88" spans="61:64" ht="35.1" customHeight="1" x14ac:dyDescent="0.25">
      <c r="BI188" s="34"/>
      <c r="BJ188" s="34"/>
      <c r="BK188" s="34"/>
      <c r="BL188" s="34"/>
    </row>
    <row r="189" spans="61:64" ht="35.1" customHeight="1" x14ac:dyDescent="0.25">
      <c r="BI189" s="34"/>
      <c r="BJ189" s="34"/>
      <c r="BK189" s="34"/>
      <c r="BL189" s="34"/>
    </row>
    <row r="190" spans="61:64" ht="35.1" customHeight="1" x14ac:dyDescent="0.25">
      <c r="BI190" s="34"/>
      <c r="BJ190" s="34"/>
      <c r="BK190" s="34"/>
      <c r="BL190" s="34"/>
    </row>
    <row r="191" spans="61:64" ht="35.1" customHeight="1" x14ac:dyDescent="0.25">
      <c r="BI191" s="34"/>
      <c r="BJ191" s="34"/>
      <c r="BK191" s="34"/>
      <c r="BL191" s="34"/>
    </row>
  </sheetData>
  <sheetProtection algorithmName="SHA-512" hashValue="/1+lvTNcbKYR//DjR6Vj08knjSQqVQfpe30Eet547mX7OGTKu9CDBC0f0QlCGBEklH+cswO9ewbg9Q+8jHcI1Q==" saltValue="TFtGu7V6JIwKviVvJSsyFg==" spinCount="100000" sheet="1" objects="1" scenarios="1"/>
  <mergeCells count="158">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A106:B108"/>
    <mergeCell ref="W110:X110"/>
    <mergeCell ref="Y110:Z110"/>
    <mergeCell ref="W111:X111"/>
    <mergeCell ref="Y111:Z111"/>
    <mergeCell ref="V107:V108"/>
    <mergeCell ref="A80:B82"/>
    <mergeCell ref="C80:C88"/>
    <mergeCell ref="D80:D88"/>
    <mergeCell ref="E80:E88"/>
    <mergeCell ref="J80:J82"/>
    <mergeCell ref="K80:K82"/>
    <mergeCell ref="L80:L82"/>
    <mergeCell ref="V109:AA109"/>
    <mergeCell ref="W107:AA108"/>
    <mergeCell ref="V105:AA106"/>
    <mergeCell ref="R110:R112"/>
    <mergeCell ref="S110:S112"/>
    <mergeCell ref="Y112:Z112"/>
    <mergeCell ref="J106:J108"/>
    <mergeCell ref="K106:K108"/>
    <mergeCell ref="L106:L108"/>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H34:H35"/>
    <mergeCell ref="I34:I35"/>
    <mergeCell ref="J34:J35"/>
    <mergeCell ref="K34:K35"/>
    <mergeCell ref="V64:Z65"/>
    <mergeCell ref="B34:B35"/>
    <mergeCell ref="C34:C35"/>
    <mergeCell ref="D34:D35"/>
    <mergeCell ref="E34:E35"/>
    <mergeCell ref="F34:F35"/>
    <mergeCell ref="G34:G35"/>
    <mergeCell ref="A64:S6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B2:J3"/>
    <mergeCell ref="B4:B5"/>
    <mergeCell ref="C4:C5"/>
    <mergeCell ref="D4:D5"/>
    <mergeCell ref="E4:E5"/>
    <mergeCell ref="F4:F5"/>
    <mergeCell ref="G4:G5"/>
    <mergeCell ref="H4:H5"/>
    <mergeCell ref="I4:I5"/>
    <mergeCell ref="J4:J5"/>
  </mergeCells>
  <pageMargins left="0.23622047244094491" right="0.23622047244094491" top="0.74803149606299213" bottom="0.74803149606299213" header="0.31496062992125984" footer="0.31496062992125984"/>
  <pageSetup scale="10" orientation="landscape" horizontalDpi="4294967293" r:id="rId1"/>
  <rowBreaks count="3" manualBreakCount="3">
    <brk id="29" max="26" man="1"/>
    <brk id="61" max="26" man="1"/>
    <brk id="103" max="26" man="1"/>
  </rowBreaks>
  <colBreaks count="2" manualBreakCount="2">
    <brk id="28" max="137" man="1"/>
    <brk id="42" max="102" man="1"/>
  </colBreaks>
  <ignoredErrors>
    <ignoredError sqref="O71:Q71 O81:Q81 O91:Q91 O101:Q101 O111:Q111"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XFD123"/>
  <sheetViews>
    <sheetView showGridLines="0" view="pageBreakPreview" zoomScaleNormal="100" zoomScaleSheetLayoutView="100" workbookViewId="0">
      <selection activeCell="A14" sqref="A14:C14"/>
    </sheetView>
  </sheetViews>
  <sheetFormatPr baseColWidth="10" defaultRowHeight="15" x14ac:dyDescent="0.2"/>
  <cols>
    <col min="1" max="1" width="5.7109375" style="412" customWidth="1"/>
    <col min="2" max="2" width="11.7109375" style="412" customWidth="1"/>
    <col min="3" max="3" width="12.28515625" style="412" customWidth="1"/>
    <col min="4" max="4" width="9.140625" style="412" customWidth="1"/>
    <col min="5" max="5" width="11.28515625" style="412" customWidth="1"/>
    <col min="6" max="6" width="8.7109375" style="412" customWidth="1"/>
    <col min="7" max="7" width="9.140625" style="412" customWidth="1"/>
    <col min="8" max="8" width="11.7109375" style="412" customWidth="1"/>
    <col min="9" max="9" width="8.5703125" style="412" customWidth="1"/>
    <col min="10" max="10" width="8.7109375" style="412" customWidth="1"/>
    <col min="11" max="16384" width="11.42578125" style="412"/>
  </cols>
  <sheetData>
    <row r="1" spans="1:10" ht="65.099999999999994" customHeight="1" x14ac:dyDescent="0.2">
      <c r="A1" s="1111"/>
      <c r="B1" s="1111"/>
      <c r="C1" s="1111"/>
      <c r="D1" s="1111"/>
      <c r="E1" s="1111"/>
      <c r="F1" s="1111"/>
      <c r="G1" s="1111"/>
      <c r="H1" s="1111"/>
      <c r="I1" s="1111"/>
      <c r="J1" s="1111"/>
    </row>
    <row r="2" spans="1:10" ht="20.100000000000001" customHeight="1" x14ac:dyDescent="0.25">
      <c r="A2" s="643"/>
      <c r="B2" s="643"/>
      <c r="C2" s="643"/>
      <c r="D2" s="643"/>
      <c r="E2" s="643"/>
      <c r="F2" s="643"/>
      <c r="G2" s="1083" t="s">
        <v>412</v>
      </c>
      <c r="H2" s="1083"/>
      <c r="I2" s="1135">
        <f>'DATOS '!J7</f>
        <v>0</v>
      </c>
      <c r="J2" s="1135"/>
    </row>
    <row r="3" spans="1:10" ht="20.100000000000001" customHeight="1" x14ac:dyDescent="0.25">
      <c r="A3" s="1127" t="s">
        <v>417</v>
      </c>
      <c r="B3" s="1127"/>
      <c r="C3" s="1127"/>
      <c r="D3" s="1127"/>
      <c r="E3" s="647"/>
      <c r="G3" s="1136"/>
      <c r="H3" s="1136"/>
    </row>
    <row r="4" spans="1:10" ht="20.100000000000001" customHeight="1" x14ac:dyDescent="0.2">
      <c r="A4" s="638"/>
      <c r="B4" s="647"/>
      <c r="C4" s="647"/>
      <c r="D4" s="647"/>
      <c r="E4" s="647"/>
      <c r="F4" s="647"/>
      <c r="G4" s="413"/>
      <c r="H4" s="413"/>
      <c r="I4" s="413"/>
      <c r="J4" s="413"/>
    </row>
    <row r="5" spans="1:10" ht="18" customHeight="1" x14ac:dyDescent="0.2">
      <c r="A5" s="1123" t="s">
        <v>358</v>
      </c>
      <c r="B5" s="1123"/>
      <c r="C5" s="413"/>
      <c r="D5" s="1131">
        <f>'DATOS '!E7</f>
        <v>0</v>
      </c>
      <c r="E5" s="1131"/>
      <c r="F5" s="1131"/>
      <c r="G5" s="1131"/>
    </row>
    <row r="6" spans="1:10" ht="18" customHeight="1" x14ac:dyDescent="0.2">
      <c r="A6" s="1123" t="s">
        <v>11</v>
      </c>
      <c r="B6" s="1123"/>
      <c r="C6" s="414"/>
      <c r="D6" s="1131">
        <f>'DATOS '!F7</f>
        <v>0</v>
      </c>
      <c r="E6" s="1131"/>
      <c r="F6" s="1131"/>
      <c r="G6" s="1131"/>
      <c r="H6" s="1131"/>
      <c r="I6" s="1131"/>
      <c r="J6" s="413"/>
    </row>
    <row r="7" spans="1:10" ht="18" customHeight="1" x14ac:dyDescent="0.2">
      <c r="A7" s="1123" t="s">
        <v>12</v>
      </c>
      <c r="B7" s="1123"/>
      <c r="C7" s="413"/>
      <c r="D7" s="1131">
        <f>'DATOS '!C7</f>
        <v>0</v>
      </c>
      <c r="E7" s="1131"/>
      <c r="F7" s="1131"/>
      <c r="G7" s="1131"/>
      <c r="H7" s="413"/>
      <c r="I7" s="413"/>
      <c r="J7" s="413"/>
    </row>
    <row r="8" spans="1:10" ht="20.100000000000001" customHeight="1" x14ac:dyDescent="0.2">
      <c r="A8" s="635"/>
      <c r="B8" s="635"/>
      <c r="C8" s="413"/>
      <c r="D8" s="635"/>
      <c r="E8" s="635"/>
      <c r="F8" s="647"/>
      <c r="G8" s="413"/>
      <c r="J8" s="413"/>
    </row>
    <row r="9" spans="1:10" ht="29.25" customHeight="1" x14ac:dyDescent="0.2">
      <c r="A9" s="1127" t="s">
        <v>418</v>
      </c>
      <c r="B9" s="1127"/>
      <c r="C9" s="1127"/>
      <c r="D9" s="1132">
        <f>'DATOS '!D7</f>
        <v>0</v>
      </c>
      <c r="E9" s="1132"/>
      <c r="F9" s="1176" t="s">
        <v>462</v>
      </c>
      <c r="G9" s="1176"/>
      <c r="H9" s="1176"/>
      <c r="I9" s="1134" t="e">
        <f>#REF!</f>
        <v>#REF!</v>
      </c>
      <c r="J9" s="1134"/>
    </row>
    <row r="10" spans="1:10" ht="20.100000000000001" customHeight="1" x14ac:dyDescent="0.2">
      <c r="A10" s="647"/>
      <c r="B10" s="647"/>
      <c r="C10" s="647"/>
      <c r="D10" s="647"/>
      <c r="E10" s="647"/>
      <c r="F10" s="647"/>
      <c r="G10" s="413"/>
      <c r="H10" s="413"/>
      <c r="I10" s="413"/>
      <c r="J10" s="413"/>
    </row>
    <row r="11" spans="1:10" ht="20.100000000000001" customHeight="1" x14ac:dyDescent="0.2">
      <c r="A11" s="1173" t="s">
        <v>463</v>
      </c>
      <c r="B11" s="1173"/>
      <c r="C11" s="1173"/>
      <c r="D11" s="1173"/>
      <c r="E11" s="1173"/>
      <c r="F11" s="1173"/>
      <c r="G11" s="1173"/>
      <c r="H11" s="1173"/>
      <c r="I11" s="1173"/>
      <c r="J11" s="413"/>
    </row>
    <row r="12" spans="1:10" ht="15" customHeight="1" x14ac:dyDescent="0.2">
      <c r="A12" s="646"/>
      <c r="B12" s="646"/>
      <c r="C12" s="646"/>
      <c r="D12" s="646"/>
      <c r="E12" s="646"/>
      <c r="F12" s="647"/>
      <c r="G12" s="413"/>
      <c r="H12" s="413"/>
      <c r="I12" s="413"/>
      <c r="J12" s="413"/>
    </row>
    <row r="13" spans="1:10" ht="18" customHeight="1" x14ac:dyDescent="0.2">
      <c r="A13" s="1123" t="s">
        <v>180</v>
      </c>
      <c r="B13" s="1123"/>
      <c r="C13" s="1123"/>
      <c r="D13" s="1156" t="s">
        <v>354</v>
      </c>
      <c r="E13" s="1156"/>
      <c r="F13" s="647"/>
      <c r="G13" s="647"/>
      <c r="H13" s="643"/>
      <c r="I13" s="643"/>
      <c r="J13" s="413"/>
    </row>
    <row r="14" spans="1:10" ht="18" customHeight="1" x14ac:dyDescent="0.2">
      <c r="A14" s="1123" t="s">
        <v>18</v>
      </c>
      <c r="B14" s="1123"/>
      <c r="C14" s="1123"/>
      <c r="D14" s="1121">
        <f>'DATOS '!D37</f>
        <v>0</v>
      </c>
      <c r="E14" s="1121"/>
      <c r="F14" s="1121"/>
      <c r="G14" s="1121"/>
      <c r="H14" s="413"/>
      <c r="I14" s="413"/>
      <c r="J14" s="413"/>
    </row>
    <row r="15" spans="1:10" ht="18" customHeight="1" x14ac:dyDescent="0.2">
      <c r="A15" s="1123" t="s">
        <v>13</v>
      </c>
      <c r="B15" s="1123"/>
      <c r="C15" s="1123"/>
      <c r="D15" s="1130">
        <f>'DATOS '!E37</f>
        <v>0</v>
      </c>
      <c r="E15" s="1130"/>
      <c r="F15" s="1130"/>
      <c r="G15" s="1130"/>
      <c r="H15" s="413"/>
      <c r="I15" s="413"/>
      <c r="J15" s="413"/>
    </row>
    <row r="16" spans="1:10" ht="18" customHeight="1" x14ac:dyDescent="0.2">
      <c r="A16" s="1123" t="s">
        <v>373</v>
      </c>
      <c r="B16" s="1123"/>
      <c r="C16" s="1123"/>
      <c r="D16" s="1171"/>
      <c r="E16" s="1171"/>
      <c r="F16" s="1171"/>
      <c r="G16" s="1171"/>
      <c r="H16" s="1171"/>
      <c r="I16" s="1171"/>
      <c r="J16" s="1171"/>
    </row>
    <row r="17" spans="1:10" ht="18" customHeight="1" x14ac:dyDescent="0.2">
      <c r="A17" s="1172"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172"/>
      <c r="C17" s="1172"/>
      <c r="D17" s="1172"/>
      <c r="E17" s="1172"/>
      <c r="F17" s="1172"/>
      <c r="G17" s="1172"/>
      <c r="H17" s="1172"/>
      <c r="I17" s="1172"/>
      <c r="J17" s="1172"/>
    </row>
    <row r="18" spans="1:10" ht="15" customHeight="1" x14ac:dyDescent="0.2">
      <c r="A18" s="1172"/>
      <c r="B18" s="1172"/>
      <c r="C18" s="1172"/>
      <c r="D18" s="1172"/>
      <c r="E18" s="1172"/>
      <c r="F18" s="1172"/>
      <c r="G18" s="1172"/>
      <c r="H18" s="1172"/>
      <c r="I18" s="1172"/>
      <c r="J18" s="1172"/>
    </row>
    <row r="19" spans="1:10" ht="18" customHeight="1" x14ac:dyDescent="0.2">
      <c r="A19" s="1123" t="s">
        <v>19</v>
      </c>
      <c r="B19" s="1123"/>
      <c r="C19" s="1123"/>
      <c r="D19" s="1125">
        <f>'DATOS '!C37</f>
        <v>0</v>
      </c>
      <c r="E19" s="1121"/>
      <c r="F19" s="1121"/>
      <c r="G19" s="1121"/>
      <c r="H19" s="413"/>
      <c r="I19" s="413"/>
      <c r="J19" s="413"/>
    </row>
    <row r="20" spans="1:10" ht="18" customHeight="1" x14ac:dyDescent="0.2">
      <c r="A20" s="1123" t="s">
        <v>464</v>
      </c>
      <c r="B20" s="1123"/>
      <c r="C20" s="1123"/>
      <c r="D20" s="1123"/>
      <c r="E20" s="1123"/>
      <c r="F20" s="1123"/>
      <c r="G20" s="1126"/>
      <c r="H20" s="1126"/>
      <c r="I20" s="1126"/>
      <c r="J20" s="1126"/>
    </row>
    <row r="21" spans="1:10" ht="20.100000000000001" customHeight="1" x14ac:dyDescent="0.2">
      <c r="A21" s="635"/>
      <c r="B21" s="635"/>
      <c r="C21" s="635"/>
      <c r="D21" s="635"/>
      <c r="E21" s="635"/>
      <c r="F21" s="635"/>
      <c r="G21" s="647"/>
      <c r="H21" s="413"/>
      <c r="I21" s="413"/>
      <c r="J21" s="413"/>
    </row>
    <row r="22" spans="1:10" ht="20.100000000000001" customHeight="1" x14ac:dyDescent="0.2">
      <c r="A22" s="1173" t="s">
        <v>469</v>
      </c>
      <c r="B22" s="1173"/>
      <c r="C22" s="1173"/>
      <c r="D22" s="1173"/>
      <c r="E22" s="1173"/>
      <c r="F22" s="1173"/>
    </row>
    <row r="23" spans="1:10" ht="15" customHeight="1" x14ac:dyDescent="0.2">
      <c r="A23" s="646"/>
      <c r="B23" s="646"/>
      <c r="C23" s="646"/>
      <c r="D23" s="646"/>
      <c r="E23" s="494"/>
      <c r="F23" s="641"/>
      <c r="G23" s="641"/>
      <c r="H23" s="641"/>
      <c r="I23" s="641"/>
      <c r="J23" s="641"/>
    </row>
    <row r="24" spans="1:10" ht="20.100000000000001" customHeight="1" x14ac:dyDescent="0.2">
      <c r="A24" s="1137" t="str">
        <f>'DATOS '!G7</f>
        <v xml:space="preserve">Laboratorios de Calibración de Masa y Volumen SIC.         Av Cra 50 # 26-55 piso 5 INM </v>
      </c>
      <c r="B24" s="1137"/>
      <c r="C24" s="1137"/>
      <c r="D24" s="1137"/>
      <c r="E24" s="1137"/>
      <c r="F24" s="1137"/>
      <c r="G24" s="1137"/>
      <c r="H24" s="1137"/>
      <c r="I24" s="1137"/>
      <c r="J24" s="1137"/>
    </row>
    <row r="25" spans="1:10" ht="20.100000000000001" customHeight="1" x14ac:dyDescent="0.2">
      <c r="A25" s="413"/>
      <c r="B25" s="1128"/>
      <c r="C25" s="1128"/>
      <c r="D25" s="1128"/>
      <c r="E25" s="1128"/>
      <c r="F25" s="646"/>
      <c r="G25" s="638"/>
      <c r="H25" s="413"/>
      <c r="I25" s="413"/>
      <c r="J25" s="413"/>
    </row>
    <row r="26" spans="1:10" ht="20.100000000000001" customHeight="1" x14ac:dyDescent="0.2">
      <c r="A26" s="1127" t="s">
        <v>351</v>
      </c>
      <c r="B26" s="1127"/>
      <c r="C26" s="1127"/>
      <c r="D26" s="1127"/>
      <c r="E26" s="1129">
        <f>'DATOS '!I7</f>
        <v>0</v>
      </c>
      <c r="F26" s="1129"/>
      <c r="G26" s="415"/>
      <c r="H26" s="415"/>
      <c r="I26" s="413"/>
      <c r="J26" s="413"/>
    </row>
    <row r="27" spans="1:10" ht="20.100000000000001" customHeight="1" x14ac:dyDescent="0.2">
      <c r="A27" s="413"/>
      <c r="B27" s="413"/>
      <c r="C27" s="413"/>
      <c r="D27" s="413"/>
      <c r="E27" s="413"/>
      <c r="F27" s="638"/>
      <c r="G27" s="638"/>
      <c r="H27" s="413"/>
      <c r="I27" s="413"/>
      <c r="J27" s="413"/>
    </row>
    <row r="28" spans="1:10" ht="20.100000000000001" customHeight="1" x14ac:dyDescent="0.2">
      <c r="A28" s="1120" t="s">
        <v>366</v>
      </c>
      <c r="B28" s="1120"/>
      <c r="C28" s="1120"/>
      <c r="D28" s="1120"/>
      <c r="E28" s="1120"/>
      <c r="F28" s="1120"/>
      <c r="G28" s="1120"/>
      <c r="H28" s="413"/>
      <c r="I28" s="413"/>
      <c r="J28" s="413"/>
    </row>
    <row r="29" spans="1:10" ht="15" customHeight="1" x14ac:dyDescent="0.2">
      <c r="A29" s="416"/>
      <c r="B29" s="417"/>
      <c r="C29" s="417"/>
      <c r="D29" s="417"/>
      <c r="E29" s="413"/>
      <c r="F29" s="418"/>
      <c r="G29" s="647"/>
      <c r="H29" s="413"/>
      <c r="I29" s="413"/>
      <c r="J29" s="413"/>
    </row>
    <row r="30" spans="1:10" ht="20.100000000000001" customHeight="1" x14ac:dyDescent="0.2">
      <c r="A30" s="1156" t="s">
        <v>420</v>
      </c>
      <c r="B30" s="1156"/>
      <c r="C30" s="1156"/>
      <c r="D30" s="1156"/>
      <c r="E30" s="1156"/>
      <c r="F30" s="1156"/>
      <c r="G30" s="1156"/>
      <c r="H30" s="1156"/>
      <c r="I30" s="1156"/>
      <c r="J30" s="638"/>
    </row>
    <row r="31" spans="1:10" ht="15" customHeight="1" x14ac:dyDescent="0.2">
      <c r="A31" s="638"/>
      <c r="B31" s="638"/>
      <c r="C31" s="638"/>
      <c r="D31" s="638"/>
      <c r="E31" s="638"/>
      <c r="F31" s="638"/>
      <c r="G31" s="638"/>
      <c r="H31" s="638"/>
      <c r="I31" s="638"/>
      <c r="J31" s="638"/>
    </row>
    <row r="32" spans="1:10" ht="20.100000000000001" customHeight="1" x14ac:dyDescent="0.2">
      <c r="A32" s="1096" t="s">
        <v>367</v>
      </c>
      <c r="B32" s="1096"/>
      <c r="C32" s="1096"/>
      <c r="D32" s="1096"/>
      <c r="E32" s="416"/>
      <c r="F32" s="638"/>
      <c r="G32" s="638"/>
      <c r="H32" s="413"/>
      <c r="I32" s="413"/>
      <c r="J32" s="413"/>
    </row>
    <row r="33" spans="1:10" ht="15" customHeight="1" x14ac:dyDescent="0.2">
      <c r="A33" s="416"/>
      <c r="B33" s="416"/>
      <c r="C33" s="416"/>
      <c r="D33" s="416"/>
      <c r="E33" s="416"/>
      <c r="F33" s="638"/>
      <c r="G33" s="638"/>
      <c r="H33" s="413"/>
      <c r="I33" s="413"/>
      <c r="J33" s="413"/>
    </row>
    <row r="34" spans="1:10" ht="20.100000000000001" customHeight="1" x14ac:dyDescent="0.2">
      <c r="A34" s="1142" t="s">
        <v>282</v>
      </c>
      <c r="B34" s="1142"/>
      <c r="C34" s="1142"/>
      <c r="D34" s="1142"/>
      <c r="E34" s="1142"/>
      <c r="F34" s="1142"/>
      <c r="G34" s="1142"/>
      <c r="H34" s="1142"/>
      <c r="I34" s="1142"/>
      <c r="J34" s="1142"/>
    </row>
    <row r="35" spans="1:10" ht="15" customHeight="1" x14ac:dyDescent="0.2">
      <c r="A35" s="1142"/>
      <c r="B35" s="1142"/>
      <c r="C35" s="1142"/>
      <c r="D35" s="1142"/>
      <c r="E35" s="1142"/>
      <c r="F35" s="1142"/>
      <c r="G35" s="1142"/>
      <c r="H35" s="1142"/>
      <c r="I35" s="1142"/>
      <c r="J35" s="1142"/>
    </row>
    <row r="36" spans="1:10" ht="18" customHeight="1" x14ac:dyDescent="0.2">
      <c r="A36" s="638"/>
      <c r="B36" s="638"/>
      <c r="C36" s="638"/>
      <c r="D36" s="638"/>
      <c r="E36" s="638"/>
      <c r="F36" s="638"/>
      <c r="G36" s="638"/>
      <c r="H36" s="638"/>
      <c r="I36" s="638"/>
      <c r="J36" s="638"/>
    </row>
    <row r="37" spans="1:10" ht="65.099999999999994" customHeight="1" x14ac:dyDescent="0.2">
      <c r="A37" s="638"/>
      <c r="B37" s="638"/>
      <c r="C37" s="638"/>
      <c r="D37" s="638"/>
      <c r="E37" s="638"/>
      <c r="F37" s="638"/>
      <c r="G37" s="638"/>
      <c r="H37" s="638"/>
      <c r="I37" s="638"/>
      <c r="J37" s="638"/>
    </row>
    <row r="38" spans="1:10" ht="18" customHeight="1" x14ac:dyDescent="0.25">
      <c r="A38" s="638"/>
      <c r="B38" s="638"/>
      <c r="C38" s="638"/>
      <c r="D38" s="638"/>
      <c r="E38" s="638"/>
      <c r="F38" s="638"/>
      <c r="G38" s="1083" t="s">
        <v>412</v>
      </c>
      <c r="H38" s="1083"/>
      <c r="I38" s="1122">
        <f>I2</f>
        <v>0</v>
      </c>
      <c r="J38" s="1122"/>
    </row>
    <row r="39" spans="1:10" ht="20.100000000000001" customHeight="1" x14ac:dyDescent="0.25">
      <c r="A39" s="638"/>
      <c r="B39" s="638"/>
      <c r="C39" s="638"/>
      <c r="D39" s="638"/>
      <c r="E39" s="638"/>
      <c r="F39" s="638"/>
      <c r="G39" s="639"/>
      <c r="H39" s="639"/>
      <c r="I39" s="647"/>
      <c r="J39" s="647"/>
    </row>
    <row r="40" spans="1:10" ht="20.100000000000001" customHeight="1" x14ac:dyDescent="0.2">
      <c r="A40" s="1174" t="s">
        <v>465</v>
      </c>
      <c r="B40" s="1174"/>
      <c r="C40" s="1174"/>
      <c r="D40" s="1174"/>
      <c r="E40" s="1174"/>
      <c r="F40" s="1174"/>
      <c r="G40" s="1174"/>
      <c r="H40" s="1174"/>
      <c r="I40" s="413"/>
      <c r="J40" s="413"/>
    </row>
    <row r="41" spans="1:10" ht="20.100000000000001" customHeight="1" x14ac:dyDescent="0.2">
      <c r="A41" s="642"/>
      <c r="B41" s="642"/>
      <c r="C41" s="642"/>
      <c r="D41" s="642"/>
      <c r="E41" s="413"/>
      <c r="F41" s="413"/>
      <c r="G41" s="647"/>
      <c r="H41" s="413"/>
      <c r="I41" s="413"/>
      <c r="J41" s="413"/>
    </row>
    <row r="42" spans="1:10" ht="79.5" customHeight="1" x14ac:dyDescent="0.2">
      <c r="A42" s="1139" t="s">
        <v>422</v>
      </c>
      <c r="B42" s="1139"/>
      <c r="C42" s="1139"/>
      <c r="D42" s="1139"/>
      <c r="E42" s="1139"/>
      <c r="F42" s="1139"/>
      <c r="G42" s="1139"/>
      <c r="H42" s="1139"/>
      <c r="I42" s="1139"/>
      <c r="J42" s="1139"/>
    </row>
    <row r="43" spans="1:10" ht="20.100000000000001" customHeight="1" x14ac:dyDescent="0.2">
      <c r="A43" s="482"/>
      <c r="B43" s="482"/>
      <c r="C43" s="482"/>
      <c r="D43" s="482"/>
      <c r="E43" s="482"/>
      <c r="F43" s="482"/>
      <c r="G43" s="482"/>
      <c r="H43" s="413"/>
      <c r="I43" s="413"/>
      <c r="J43" s="413"/>
    </row>
    <row r="44" spans="1:10" ht="20.100000000000001" customHeight="1" x14ac:dyDescent="0.2">
      <c r="A44" s="1174" t="s">
        <v>466</v>
      </c>
      <c r="B44" s="1174"/>
      <c r="C44" s="1174"/>
      <c r="D44" s="1174"/>
      <c r="E44" s="1174"/>
      <c r="F44" s="1174"/>
      <c r="G44" s="1174"/>
      <c r="H44" s="413"/>
      <c r="I44" s="413"/>
      <c r="J44" s="413"/>
    </row>
    <row r="45" spans="1:10" x14ac:dyDescent="0.2">
      <c r="H45" s="413"/>
      <c r="I45" s="413"/>
      <c r="J45" s="413"/>
    </row>
    <row r="46" spans="1:10" ht="20.100000000000001" customHeight="1" thickBot="1" x14ac:dyDescent="0.25">
      <c r="A46" s="419"/>
      <c r="B46" s="419"/>
      <c r="C46" s="419"/>
      <c r="D46" s="419"/>
      <c r="E46" s="419"/>
      <c r="F46" s="419"/>
      <c r="G46" s="419"/>
      <c r="H46" s="413"/>
      <c r="I46" s="413"/>
      <c r="J46" s="413"/>
    </row>
    <row r="47" spans="1:10" ht="21.75" customHeight="1" x14ac:dyDescent="0.2">
      <c r="A47" s="1097" t="s">
        <v>436</v>
      </c>
      <c r="B47" s="1098"/>
      <c r="C47" s="1098" t="s">
        <v>437</v>
      </c>
      <c r="D47" s="1098"/>
      <c r="E47" s="1098" t="s">
        <v>438</v>
      </c>
      <c r="F47" s="1098"/>
      <c r="G47" s="1098" t="s">
        <v>439</v>
      </c>
      <c r="H47" s="1098"/>
      <c r="I47" s="1098"/>
      <c r="J47" s="1118"/>
    </row>
    <row r="48" spans="1:10" ht="30.75" customHeight="1" thickBot="1" x14ac:dyDescent="0.25">
      <c r="A48" s="1116"/>
      <c r="B48" s="1117"/>
      <c r="C48" s="1117"/>
      <c r="D48" s="1117"/>
      <c r="E48" s="1117"/>
      <c r="F48" s="1117"/>
      <c r="G48" s="1117" t="s">
        <v>440</v>
      </c>
      <c r="H48" s="1117"/>
      <c r="I48" s="1117" t="s">
        <v>441</v>
      </c>
      <c r="J48" s="1119"/>
    </row>
    <row r="49" spans="1:10" ht="34.5" customHeight="1" thickBot="1" x14ac:dyDescent="0.25">
      <c r="A49" s="1085" t="str">
        <f>D13</f>
        <v>1g A 10 kg</v>
      </c>
      <c r="B49" s="1086"/>
      <c r="C49" s="1087" t="s">
        <v>7</v>
      </c>
      <c r="D49" s="1088"/>
      <c r="E49" s="1089" t="s">
        <v>8</v>
      </c>
      <c r="F49" s="1090"/>
      <c r="G49" s="420" t="e">
        <f>'RT03-F23'!H10</f>
        <v>#N/A</v>
      </c>
      <c r="H49" s="421" t="s">
        <v>368</v>
      </c>
      <c r="I49" s="422" t="e">
        <f>'RT03-F23'!H11</f>
        <v>#N/A</v>
      </c>
      <c r="J49" s="423" t="s">
        <v>167</v>
      </c>
    </row>
    <row r="50" spans="1:10" ht="20.100000000000001" customHeight="1" x14ac:dyDescent="0.2">
      <c r="A50" s="413"/>
      <c r="B50" s="413"/>
      <c r="C50" s="413"/>
      <c r="D50" s="413"/>
      <c r="E50" s="413"/>
      <c r="F50" s="413"/>
      <c r="G50" s="413"/>
      <c r="H50" s="413"/>
      <c r="I50" s="413"/>
      <c r="J50" s="413"/>
    </row>
    <row r="51" spans="1:10" ht="20.100000000000001" customHeight="1" x14ac:dyDescent="0.2">
      <c r="A51" s="1096" t="s">
        <v>423</v>
      </c>
      <c r="B51" s="1096"/>
      <c r="C51" s="1096"/>
      <c r="D51" s="1096"/>
      <c r="E51" s="1096"/>
      <c r="F51" s="413"/>
      <c r="G51" s="413"/>
    </row>
    <row r="52" spans="1:10" ht="20.100000000000001" customHeight="1" x14ac:dyDescent="0.2">
      <c r="A52" s="424"/>
      <c r="B52" s="413"/>
      <c r="C52" s="413"/>
      <c r="D52" s="413"/>
      <c r="E52" s="413"/>
      <c r="F52" s="413"/>
      <c r="G52" s="413"/>
      <c r="H52" s="413"/>
      <c r="I52" s="413"/>
      <c r="J52" s="413"/>
    </row>
    <row r="53" spans="1:10" ht="15" customHeight="1" x14ac:dyDescent="0.2">
      <c r="A53" s="1138" t="s">
        <v>451</v>
      </c>
      <c r="B53" s="1138"/>
      <c r="C53" s="1138"/>
      <c r="D53" s="1138"/>
      <c r="E53" s="1138"/>
      <c r="F53" s="1138"/>
      <c r="G53" s="1138"/>
      <c r="H53" s="1138"/>
      <c r="I53" s="1138"/>
      <c r="J53" s="1138"/>
    </row>
    <row r="54" spans="1:10" x14ac:dyDescent="0.2">
      <c r="A54" s="1138"/>
      <c r="B54" s="1138"/>
      <c r="C54" s="1138"/>
      <c r="D54" s="1138"/>
      <c r="E54" s="1138"/>
      <c r="F54" s="1138"/>
      <c r="G54" s="1138"/>
      <c r="H54" s="1138"/>
      <c r="I54" s="1138"/>
      <c r="J54" s="1138"/>
    </row>
    <row r="55" spans="1:10" x14ac:dyDescent="0.2">
      <c r="A55" s="1138"/>
      <c r="B55" s="1138"/>
      <c r="C55" s="1138"/>
      <c r="D55" s="1138"/>
      <c r="E55" s="1138"/>
      <c r="F55" s="1138"/>
      <c r="G55" s="1138"/>
      <c r="H55" s="1138"/>
      <c r="I55" s="1138"/>
      <c r="J55" s="1138"/>
    </row>
    <row r="56" spans="1:10" ht="20.100000000000001" customHeight="1" thickBot="1" x14ac:dyDescent="0.25">
      <c r="A56" s="486"/>
      <c r="B56" s="486"/>
      <c r="C56" s="486"/>
      <c r="D56" s="486"/>
      <c r="E56" s="486"/>
      <c r="F56" s="486"/>
      <c r="G56" s="486"/>
      <c r="H56" s="486"/>
      <c r="I56" s="486"/>
      <c r="J56" s="486"/>
    </row>
    <row r="57" spans="1:10" ht="34.5" customHeight="1" x14ac:dyDescent="0.2">
      <c r="A57" s="1097" t="s">
        <v>22</v>
      </c>
      <c r="B57" s="1098"/>
      <c r="C57" s="1098"/>
      <c r="D57" s="636" t="s">
        <v>30</v>
      </c>
      <c r="E57" s="636" t="s">
        <v>18</v>
      </c>
      <c r="F57" s="648" t="s">
        <v>361</v>
      </c>
      <c r="G57" s="1098" t="s">
        <v>23</v>
      </c>
      <c r="H57" s="1098"/>
      <c r="I57" s="1092" t="s">
        <v>14</v>
      </c>
      <c r="J57" s="1093"/>
    </row>
    <row r="58" spans="1:10" ht="34.5" customHeight="1" thickBot="1" x14ac:dyDescent="0.25">
      <c r="A58" s="1099" t="s">
        <v>353</v>
      </c>
      <c r="B58" s="1100"/>
      <c r="C58" s="1100"/>
      <c r="D58" s="531" t="e">
        <f>'RT03-F23'!B7</f>
        <v>#N/A</v>
      </c>
      <c r="E58" s="645" t="e">
        <f>'RT03-F23'!D7</f>
        <v>#N/A</v>
      </c>
      <c r="F58" s="649"/>
      <c r="G58" s="1101" t="e">
        <f>'RT03-F23'!B9</f>
        <v>#N/A</v>
      </c>
      <c r="H58" s="1101"/>
      <c r="I58" s="1094" t="e">
        <f>'RT03-F23'!D9</f>
        <v>#N/A</v>
      </c>
      <c r="J58" s="1095"/>
    </row>
    <row r="59" spans="1:10" ht="20.100000000000001" customHeight="1" x14ac:dyDescent="0.2">
      <c r="A59" s="425"/>
      <c r="B59" s="425"/>
      <c r="C59" s="425"/>
      <c r="D59" s="426"/>
      <c r="E59" s="425"/>
      <c r="F59" s="425"/>
      <c r="G59" s="425"/>
      <c r="H59" s="427"/>
      <c r="I59" s="427"/>
      <c r="J59" s="427"/>
    </row>
    <row r="60" spans="1:10" ht="20.100000000000001" customHeight="1" x14ac:dyDescent="0.2">
      <c r="A60" s="1091" t="s">
        <v>424</v>
      </c>
      <c r="B60" s="1091"/>
      <c r="C60" s="1091"/>
      <c r="D60" s="1091"/>
      <c r="E60" s="1091"/>
      <c r="F60" s="1091"/>
      <c r="G60" s="1091"/>
      <c r="H60" s="1091"/>
      <c r="I60" s="1091"/>
      <c r="J60" s="644" t="s">
        <v>370</v>
      </c>
    </row>
    <row r="61" spans="1:10" ht="20.100000000000001" customHeight="1" x14ac:dyDescent="0.2">
      <c r="A61" s="424"/>
      <c r="B61" s="424"/>
      <c r="C61" s="413"/>
      <c r="D61" s="413"/>
      <c r="E61" s="413"/>
      <c r="F61" s="413"/>
      <c r="G61" s="413"/>
      <c r="H61" s="413"/>
      <c r="I61" s="413"/>
      <c r="J61" s="413"/>
    </row>
    <row r="62" spans="1:10" ht="39.75" customHeight="1" x14ac:dyDescent="0.2">
      <c r="A62" s="1142" t="s">
        <v>452</v>
      </c>
      <c r="B62" s="1142"/>
      <c r="C62" s="1142"/>
      <c r="D62" s="1142"/>
      <c r="E62" s="1142"/>
      <c r="F62" s="1142"/>
      <c r="G62" s="1142"/>
      <c r="H62" s="1142"/>
      <c r="I62" s="1142"/>
      <c r="J62" s="1142"/>
    </row>
    <row r="63" spans="1:10" ht="23.25" customHeight="1" x14ac:dyDescent="0.2">
      <c r="A63" s="1142"/>
      <c r="B63" s="1142"/>
      <c r="C63" s="1142"/>
      <c r="D63" s="1142"/>
      <c r="E63" s="1142"/>
      <c r="F63" s="1142"/>
      <c r="G63" s="1142"/>
      <c r="H63" s="1142"/>
      <c r="I63" s="1142"/>
      <c r="J63" s="1142"/>
    </row>
    <row r="64" spans="1:10" ht="18" customHeight="1" x14ac:dyDescent="0.2">
      <c r="A64" s="482"/>
      <c r="B64" s="482"/>
      <c r="C64" s="482"/>
      <c r="D64" s="482"/>
      <c r="E64" s="482"/>
      <c r="F64" s="482"/>
      <c r="G64" s="482"/>
      <c r="H64" s="482"/>
      <c r="I64" s="482"/>
      <c r="J64" s="482"/>
    </row>
    <row r="65" spans="1:16384" ht="65.099999999999994" customHeight="1" x14ac:dyDescent="0.2">
      <c r="A65" s="482"/>
      <c r="B65" s="482"/>
      <c r="C65" s="482"/>
      <c r="D65" s="482"/>
      <c r="E65" s="482"/>
      <c r="F65" s="482"/>
      <c r="G65" s="482"/>
      <c r="H65" s="482"/>
      <c r="I65" s="482"/>
      <c r="J65" s="482"/>
    </row>
    <row r="66" spans="1:16384" ht="18" customHeight="1" x14ac:dyDescent="0.25">
      <c r="A66" s="482"/>
      <c r="B66" s="482"/>
      <c r="C66" s="482"/>
      <c r="D66" s="482"/>
      <c r="E66" s="482"/>
      <c r="F66" s="482"/>
      <c r="G66" s="1083" t="s">
        <v>412</v>
      </c>
      <c r="H66" s="1083"/>
      <c r="I66" s="1084">
        <f>I2</f>
        <v>0</v>
      </c>
      <c r="J66" s="1084"/>
    </row>
    <row r="67" spans="1:16384" ht="15.75" x14ac:dyDescent="0.2">
      <c r="A67" s="1175" t="s">
        <v>467</v>
      </c>
      <c r="B67" s="1175"/>
      <c r="C67" s="1175"/>
      <c r="D67" s="1175"/>
      <c r="E67" s="1175"/>
      <c r="F67" s="413"/>
      <c r="G67" s="413"/>
      <c r="H67" s="413"/>
      <c r="I67" s="413"/>
      <c r="J67" s="413"/>
    </row>
    <row r="68" spans="1:16384" ht="15" customHeight="1" x14ac:dyDescent="0.2">
      <c r="A68" s="424"/>
      <c r="B68" s="424"/>
      <c r="C68" s="413"/>
      <c r="D68" s="413"/>
      <c r="E68" s="413"/>
      <c r="F68" s="413"/>
      <c r="G68" s="413"/>
      <c r="H68" s="413"/>
      <c r="I68" s="413"/>
      <c r="J68" s="413"/>
      <c r="K68" s="424"/>
      <c r="L68" s="424"/>
      <c r="M68" s="413"/>
      <c r="N68" s="413"/>
      <c r="O68" s="413"/>
      <c r="P68" s="413"/>
      <c r="Q68" s="413"/>
      <c r="R68" s="413"/>
      <c r="S68" s="413"/>
      <c r="T68" s="413"/>
      <c r="U68" s="424"/>
      <c r="V68" s="424"/>
      <c r="W68" s="413"/>
      <c r="X68" s="413"/>
      <c r="Y68" s="413"/>
      <c r="Z68" s="413"/>
      <c r="AA68" s="413"/>
      <c r="AB68" s="413"/>
      <c r="AC68" s="413"/>
      <c r="AD68" s="413"/>
      <c r="AE68" s="424"/>
      <c r="AF68" s="424"/>
      <c r="AG68" s="413"/>
      <c r="AH68" s="413"/>
      <c r="AI68" s="413"/>
      <c r="AJ68" s="413"/>
      <c r="AK68" s="413"/>
      <c r="AL68" s="413"/>
      <c r="AM68" s="413"/>
      <c r="AN68" s="413"/>
      <c r="AO68" s="424"/>
      <c r="AP68" s="424"/>
      <c r="AQ68" s="413"/>
      <c r="AR68" s="413"/>
      <c r="AS68" s="413"/>
      <c r="AT68" s="413"/>
      <c r="AU68" s="413"/>
      <c r="AV68" s="413"/>
      <c r="AW68" s="413"/>
      <c r="AX68" s="413"/>
      <c r="AY68" s="424"/>
      <c r="AZ68" s="424"/>
      <c r="BA68" s="413"/>
      <c r="BB68" s="413"/>
      <c r="BC68" s="413"/>
      <c r="BD68" s="413"/>
      <c r="BE68" s="413"/>
      <c r="BF68" s="413"/>
      <c r="BG68" s="413"/>
      <c r="BH68" s="413"/>
      <c r="BI68" s="424"/>
      <c r="BJ68" s="424"/>
      <c r="BK68" s="413"/>
      <c r="BL68" s="413"/>
      <c r="BM68" s="413"/>
      <c r="BN68" s="413"/>
      <c r="BO68" s="413"/>
      <c r="BP68" s="413"/>
      <c r="BQ68" s="413"/>
      <c r="BR68" s="413"/>
      <c r="BS68" s="424"/>
      <c r="BT68" s="424"/>
      <c r="BU68" s="413"/>
      <c r="BV68" s="413"/>
      <c r="BW68" s="413"/>
      <c r="BX68" s="413"/>
      <c r="BY68" s="413"/>
      <c r="BZ68" s="413"/>
      <c r="CA68" s="413"/>
      <c r="CB68" s="413"/>
      <c r="CC68" s="424"/>
      <c r="CD68" s="424"/>
      <c r="CE68" s="413"/>
      <c r="CF68" s="413"/>
      <c r="CG68" s="413"/>
      <c r="CH68" s="413"/>
      <c r="CI68" s="413"/>
      <c r="CJ68" s="413"/>
      <c r="CK68" s="413"/>
      <c r="CL68" s="413"/>
      <c r="CM68" s="424"/>
      <c r="CN68" s="424"/>
      <c r="CO68" s="413"/>
      <c r="CP68" s="413"/>
      <c r="CQ68" s="413"/>
      <c r="CR68" s="413"/>
      <c r="CS68" s="413"/>
      <c r="CT68" s="413"/>
      <c r="CU68" s="413"/>
      <c r="CV68" s="413"/>
      <c r="CW68" s="424"/>
      <c r="CX68" s="424"/>
      <c r="CY68" s="413"/>
      <c r="CZ68" s="413"/>
      <c r="DA68" s="413"/>
      <c r="DB68" s="413"/>
      <c r="DC68" s="413"/>
      <c r="DD68" s="413"/>
      <c r="DE68" s="413"/>
      <c r="DF68" s="413"/>
      <c r="DG68" s="424"/>
      <c r="DH68" s="424"/>
      <c r="DI68" s="413"/>
      <c r="DJ68" s="413"/>
      <c r="DK68" s="413"/>
      <c r="DL68" s="413"/>
      <c r="DM68" s="413"/>
      <c r="DN68" s="413"/>
      <c r="DO68" s="413"/>
      <c r="DP68" s="413"/>
      <c r="DQ68" s="424"/>
      <c r="DR68" s="424"/>
      <c r="DS68" s="413"/>
      <c r="DT68" s="413"/>
      <c r="DU68" s="413"/>
      <c r="DV68" s="413"/>
      <c r="DW68" s="413"/>
      <c r="DX68" s="413"/>
      <c r="DY68" s="413"/>
      <c r="DZ68" s="413"/>
      <c r="EA68" s="424"/>
      <c r="EB68" s="424"/>
      <c r="EC68" s="413"/>
      <c r="ED68" s="413"/>
      <c r="EE68" s="413"/>
      <c r="EF68" s="413"/>
      <c r="EG68" s="413"/>
      <c r="EH68" s="413"/>
      <c r="EI68" s="413"/>
      <c r="EJ68" s="413"/>
      <c r="EK68" s="424"/>
      <c r="EL68" s="424"/>
      <c r="EM68" s="413"/>
      <c r="EN68" s="413"/>
      <c r="EO68" s="413"/>
      <c r="EP68" s="413"/>
      <c r="EQ68" s="413"/>
      <c r="ER68" s="413"/>
      <c r="ES68" s="413"/>
      <c r="ET68" s="413"/>
      <c r="EU68" s="424"/>
      <c r="EV68" s="424"/>
      <c r="EW68" s="413"/>
      <c r="EX68" s="413"/>
      <c r="EY68" s="413"/>
      <c r="EZ68" s="413"/>
      <c r="FA68" s="413"/>
      <c r="FB68" s="413"/>
      <c r="FC68" s="413"/>
      <c r="FD68" s="413"/>
      <c r="FE68" s="424"/>
      <c r="FF68" s="424"/>
      <c r="FG68" s="413"/>
      <c r="FH68" s="413"/>
      <c r="FI68" s="413"/>
      <c r="FJ68" s="413"/>
      <c r="FK68" s="413"/>
      <c r="FL68" s="413"/>
      <c r="FM68" s="413"/>
      <c r="FN68" s="413"/>
      <c r="FO68" s="424"/>
      <c r="FP68" s="424"/>
      <c r="FQ68" s="413"/>
      <c r="FR68" s="413"/>
      <c r="FS68" s="413"/>
      <c r="FT68" s="413"/>
      <c r="FU68" s="413"/>
      <c r="FV68" s="413"/>
      <c r="FW68" s="413"/>
      <c r="FX68" s="413"/>
      <c r="FY68" s="424"/>
      <c r="FZ68" s="424"/>
      <c r="GA68" s="413"/>
      <c r="GB68" s="413"/>
      <c r="GC68" s="413"/>
      <c r="GD68" s="413"/>
      <c r="GE68" s="413"/>
      <c r="GF68" s="413"/>
      <c r="GG68" s="413"/>
      <c r="GH68" s="413"/>
      <c r="GI68" s="424"/>
      <c r="GJ68" s="424"/>
      <c r="GK68" s="413"/>
      <c r="GL68" s="413"/>
      <c r="GM68" s="413"/>
      <c r="GN68" s="413"/>
      <c r="GO68" s="413"/>
      <c r="GP68" s="413"/>
      <c r="GQ68" s="413"/>
      <c r="GR68" s="413"/>
      <c r="GS68" s="424"/>
      <c r="GT68" s="424"/>
      <c r="GU68" s="413"/>
      <c r="GV68" s="413"/>
      <c r="GW68" s="413"/>
      <c r="GX68" s="413"/>
      <c r="GY68" s="413"/>
      <c r="GZ68" s="413"/>
      <c r="HA68" s="413"/>
      <c r="HB68" s="413"/>
      <c r="HC68" s="424"/>
      <c r="HD68" s="424"/>
      <c r="HE68" s="413"/>
      <c r="HF68" s="413"/>
      <c r="HG68" s="413"/>
      <c r="HH68" s="413"/>
      <c r="HI68" s="413"/>
      <c r="HJ68" s="413"/>
      <c r="HK68" s="413"/>
      <c r="HL68" s="413"/>
      <c r="HM68" s="424"/>
      <c r="HN68" s="424"/>
      <c r="HO68" s="413"/>
      <c r="HP68" s="413"/>
      <c r="HQ68" s="413"/>
      <c r="HR68" s="413"/>
      <c r="HS68" s="413"/>
      <c r="HT68" s="413"/>
      <c r="HU68" s="413"/>
      <c r="HV68" s="413"/>
      <c r="HW68" s="424"/>
      <c r="HX68" s="424"/>
      <c r="HY68" s="413"/>
      <c r="HZ68" s="413"/>
      <c r="IA68" s="413"/>
      <c r="IB68" s="413"/>
      <c r="IC68" s="413"/>
      <c r="ID68" s="413"/>
      <c r="IE68" s="413"/>
      <c r="IF68" s="413"/>
      <c r="IG68" s="424"/>
      <c r="IH68" s="424"/>
      <c r="II68" s="413"/>
      <c r="IJ68" s="413"/>
      <c r="IK68" s="413"/>
      <c r="IL68" s="413"/>
      <c r="IM68" s="413"/>
      <c r="IN68" s="413"/>
      <c r="IO68" s="413"/>
      <c r="IP68" s="413"/>
      <c r="IQ68" s="424"/>
      <c r="IR68" s="424"/>
      <c r="IS68" s="413"/>
      <c r="IT68" s="413"/>
      <c r="IU68" s="413"/>
      <c r="IV68" s="413"/>
      <c r="IW68" s="413"/>
      <c r="IX68" s="413"/>
      <c r="IY68" s="413"/>
      <c r="IZ68" s="413"/>
      <c r="JA68" s="424"/>
      <c r="JB68" s="424"/>
      <c r="JC68" s="413"/>
      <c r="JD68" s="413"/>
      <c r="JE68" s="413"/>
      <c r="JF68" s="413"/>
      <c r="JG68" s="413"/>
      <c r="JH68" s="413"/>
      <c r="JI68" s="413"/>
      <c r="JJ68" s="413"/>
      <c r="JK68" s="424"/>
      <c r="JL68" s="424"/>
      <c r="JM68" s="413"/>
      <c r="JN68" s="413"/>
      <c r="JO68" s="413"/>
      <c r="JP68" s="413"/>
      <c r="JQ68" s="413"/>
      <c r="JR68" s="413"/>
      <c r="JS68" s="413"/>
      <c r="JT68" s="413"/>
      <c r="JU68" s="424"/>
      <c r="JV68" s="424"/>
      <c r="JW68" s="413"/>
      <c r="JX68" s="413"/>
      <c r="JY68" s="413"/>
      <c r="JZ68" s="413"/>
      <c r="KA68" s="413"/>
      <c r="KB68" s="413"/>
      <c r="KC68" s="413"/>
      <c r="KD68" s="413"/>
      <c r="KE68" s="424"/>
      <c r="KF68" s="424"/>
      <c r="KG68" s="413"/>
      <c r="KH68" s="413"/>
      <c r="KI68" s="413"/>
      <c r="KJ68" s="413"/>
      <c r="KK68" s="413"/>
      <c r="KL68" s="413"/>
      <c r="KM68" s="413"/>
      <c r="KN68" s="413"/>
      <c r="KO68" s="424"/>
      <c r="KP68" s="424"/>
      <c r="KQ68" s="413"/>
      <c r="KR68" s="413"/>
      <c r="KS68" s="413"/>
      <c r="KT68" s="413"/>
      <c r="KU68" s="413"/>
      <c r="KV68" s="413"/>
      <c r="KW68" s="413"/>
      <c r="KX68" s="413"/>
      <c r="KY68" s="424"/>
      <c r="KZ68" s="424"/>
      <c r="LA68" s="413"/>
      <c r="LB68" s="413"/>
      <c r="LC68" s="413"/>
      <c r="LD68" s="413"/>
      <c r="LE68" s="413"/>
      <c r="LF68" s="413"/>
      <c r="LG68" s="413"/>
      <c r="LH68" s="413"/>
      <c r="LI68" s="424"/>
      <c r="LJ68" s="424"/>
      <c r="LK68" s="413"/>
      <c r="LL68" s="413"/>
      <c r="LM68" s="413"/>
      <c r="LN68" s="413"/>
      <c r="LO68" s="413"/>
      <c r="LP68" s="413"/>
      <c r="LQ68" s="413"/>
      <c r="LR68" s="413"/>
      <c r="LS68" s="424"/>
      <c r="LT68" s="424"/>
      <c r="LU68" s="413"/>
      <c r="LV68" s="413"/>
      <c r="LW68" s="413"/>
      <c r="LX68" s="413"/>
      <c r="LY68" s="413"/>
      <c r="LZ68" s="413"/>
      <c r="MA68" s="413"/>
      <c r="MB68" s="413"/>
      <c r="MC68" s="424"/>
      <c r="MD68" s="424"/>
      <c r="ME68" s="413"/>
      <c r="MF68" s="413"/>
      <c r="MG68" s="413"/>
      <c r="MH68" s="413"/>
      <c r="MI68" s="413"/>
      <c r="MJ68" s="413"/>
      <c r="MK68" s="413"/>
      <c r="ML68" s="413"/>
      <c r="MM68" s="424"/>
      <c r="MN68" s="424"/>
      <c r="MO68" s="413"/>
      <c r="MP68" s="413"/>
      <c r="MQ68" s="413"/>
      <c r="MR68" s="413"/>
      <c r="MS68" s="413"/>
      <c r="MT68" s="413"/>
      <c r="MU68" s="413"/>
      <c r="MV68" s="413"/>
      <c r="MW68" s="424"/>
      <c r="MX68" s="424"/>
      <c r="MY68" s="413"/>
      <c r="MZ68" s="413"/>
      <c r="NA68" s="413"/>
      <c r="NB68" s="413"/>
      <c r="NC68" s="413"/>
      <c r="ND68" s="413"/>
      <c r="NE68" s="413"/>
      <c r="NF68" s="413"/>
      <c r="NG68" s="424"/>
      <c r="NH68" s="424"/>
      <c r="NI68" s="413"/>
      <c r="NJ68" s="413"/>
      <c r="NK68" s="413"/>
      <c r="NL68" s="413"/>
      <c r="NM68" s="413"/>
      <c r="NN68" s="413"/>
      <c r="NO68" s="413"/>
      <c r="NP68" s="413"/>
      <c r="NQ68" s="424"/>
      <c r="NR68" s="424"/>
      <c r="NS68" s="413"/>
      <c r="NT68" s="413"/>
      <c r="NU68" s="413"/>
      <c r="NV68" s="413"/>
      <c r="NW68" s="413"/>
      <c r="NX68" s="413"/>
      <c r="NY68" s="413"/>
      <c r="NZ68" s="413"/>
      <c r="OA68" s="424"/>
      <c r="OB68" s="424"/>
      <c r="OC68" s="413"/>
      <c r="OD68" s="413"/>
      <c r="OE68" s="413"/>
      <c r="OF68" s="413"/>
      <c r="OG68" s="413"/>
      <c r="OH68" s="413"/>
      <c r="OI68" s="413"/>
      <c r="OJ68" s="413"/>
      <c r="OK68" s="424"/>
      <c r="OL68" s="424"/>
      <c r="OM68" s="413"/>
      <c r="ON68" s="413"/>
      <c r="OO68" s="413"/>
      <c r="OP68" s="413"/>
      <c r="OQ68" s="413"/>
      <c r="OR68" s="413"/>
      <c r="OS68" s="413"/>
      <c r="OT68" s="413"/>
      <c r="OU68" s="424"/>
      <c r="OV68" s="424"/>
      <c r="OW68" s="413"/>
      <c r="OX68" s="413"/>
      <c r="OY68" s="413"/>
      <c r="OZ68" s="413"/>
      <c r="PA68" s="413"/>
      <c r="PB68" s="413"/>
      <c r="PC68" s="413"/>
      <c r="PD68" s="413"/>
      <c r="PE68" s="424"/>
      <c r="PF68" s="424"/>
      <c r="PG68" s="413"/>
      <c r="PH68" s="413"/>
      <c r="PI68" s="413"/>
      <c r="PJ68" s="413"/>
      <c r="PK68" s="413"/>
      <c r="PL68" s="413"/>
      <c r="PM68" s="413"/>
      <c r="PN68" s="413"/>
      <c r="PO68" s="424"/>
      <c r="PP68" s="424"/>
      <c r="PQ68" s="413"/>
      <c r="PR68" s="413"/>
      <c r="PS68" s="413"/>
      <c r="PT68" s="413"/>
      <c r="PU68" s="413"/>
      <c r="PV68" s="413"/>
      <c r="PW68" s="413"/>
      <c r="PX68" s="413"/>
      <c r="PY68" s="424"/>
      <c r="PZ68" s="424"/>
      <c r="QA68" s="413"/>
      <c r="QB68" s="413"/>
      <c r="QC68" s="413"/>
      <c r="QD68" s="413"/>
      <c r="QE68" s="413"/>
      <c r="QF68" s="413"/>
      <c r="QG68" s="413"/>
      <c r="QH68" s="413"/>
      <c r="QI68" s="424"/>
      <c r="QJ68" s="424"/>
      <c r="QK68" s="413"/>
      <c r="QL68" s="413"/>
      <c r="QM68" s="413"/>
      <c r="QN68" s="413"/>
      <c r="QO68" s="413"/>
      <c r="QP68" s="413"/>
      <c r="QQ68" s="413"/>
      <c r="QR68" s="413"/>
      <c r="QS68" s="424"/>
      <c r="QT68" s="424"/>
      <c r="QU68" s="413"/>
      <c r="QV68" s="413"/>
      <c r="QW68" s="413"/>
      <c r="QX68" s="413"/>
      <c r="QY68" s="413"/>
      <c r="QZ68" s="413"/>
      <c r="RA68" s="413"/>
      <c r="RB68" s="413"/>
      <c r="RC68" s="424"/>
      <c r="RD68" s="424"/>
      <c r="RE68" s="413"/>
      <c r="RF68" s="413"/>
      <c r="RG68" s="413"/>
      <c r="RH68" s="413"/>
      <c r="RI68" s="413"/>
      <c r="RJ68" s="413"/>
      <c r="RK68" s="413"/>
      <c r="RL68" s="413"/>
      <c r="RM68" s="424"/>
      <c r="RN68" s="424"/>
      <c r="RO68" s="413"/>
      <c r="RP68" s="413"/>
      <c r="RQ68" s="413"/>
      <c r="RR68" s="413"/>
      <c r="RS68" s="413"/>
      <c r="RT68" s="413"/>
      <c r="RU68" s="413"/>
      <c r="RV68" s="413"/>
      <c r="RW68" s="424"/>
      <c r="RX68" s="424"/>
      <c r="RY68" s="413"/>
      <c r="RZ68" s="413"/>
      <c r="SA68" s="413"/>
      <c r="SB68" s="413"/>
      <c r="SC68" s="413"/>
      <c r="SD68" s="413"/>
      <c r="SE68" s="413"/>
      <c r="SF68" s="413"/>
      <c r="SG68" s="424"/>
      <c r="SH68" s="424"/>
      <c r="SI68" s="413"/>
      <c r="SJ68" s="413"/>
      <c r="SK68" s="413"/>
      <c r="SL68" s="413"/>
      <c r="SM68" s="413"/>
      <c r="SN68" s="413"/>
      <c r="SO68" s="413"/>
      <c r="SP68" s="413"/>
      <c r="SQ68" s="424"/>
      <c r="SR68" s="424"/>
      <c r="SS68" s="413"/>
      <c r="ST68" s="413"/>
      <c r="SU68" s="413"/>
      <c r="SV68" s="413"/>
      <c r="SW68" s="413"/>
      <c r="SX68" s="413"/>
      <c r="SY68" s="413"/>
      <c r="SZ68" s="413"/>
      <c r="TA68" s="424"/>
      <c r="TB68" s="424"/>
      <c r="TC68" s="413"/>
      <c r="TD68" s="413"/>
      <c r="TE68" s="413"/>
      <c r="TF68" s="413"/>
      <c r="TG68" s="413"/>
      <c r="TH68" s="413"/>
      <c r="TI68" s="413"/>
      <c r="TJ68" s="413"/>
      <c r="TK68" s="424"/>
      <c r="TL68" s="424"/>
      <c r="TM68" s="413"/>
      <c r="TN68" s="413"/>
      <c r="TO68" s="413"/>
      <c r="TP68" s="413"/>
      <c r="TQ68" s="413"/>
      <c r="TR68" s="413"/>
      <c r="TS68" s="413"/>
      <c r="TT68" s="413"/>
      <c r="TU68" s="424"/>
      <c r="TV68" s="424"/>
      <c r="TW68" s="413"/>
      <c r="TX68" s="413"/>
      <c r="TY68" s="413"/>
      <c r="TZ68" s="413"/>
      <c r="UA68" s="413"/>
      <c r="UB68" s="413"/>
      <c r="UC68" s="413"/>
      <c r="UD68" s="413"/>
      <c r="UE68" s="424"/>
      <c r="UF68" s="424"/>
      <c r="UG68" s="413"/>
      <c r="UH68" s="413"/>
      <c r="UI68" s="413"/>
      <c r="UJ68" s="413"/>
      <c r="UK68" s="413"/>
      <c r="UL68" s="413"/>
      <c r="UM68" s="413"/>
      <c r="UN68" s="413"/>
      <c r="UO68" s="424"/>
      <c r="UP68" s="424"/>
      <c r="UQ68" s="413"/>
      <c r="UR68" s="413"/>
      <c r="US68" s="413"/>
      <c r="UT68" s="413"/>
      <c r="UU68" s="413"/>
      <c r="UV68" s="413"/>
      <c r="UW68" s="413"/>
      <c r="UX68" s="413"/>
      <c r="UY68" s="424"/>
      <c r="UZ68" s="424"/>
      <c r="VA68" s="413"/>
      <c r="VB68" s="413"/>
      <c r="VC68" s="413"/>
      <c r="VD68" s="413"/>
      <c r="VE68" s="413"/>
      <c r="VF68" s="413"/>
      <c r="VG68" s="413"/>
      <c r="VH68" s="413"/>
      <c r="VI68" s="424"/>
      <c r="VJ68" s="424"/>
      <c r="VK68" s="413"/>
      <c r="VL68" s="413"/>
      <c r="VM68" s="413"/>
      <c r="VN68" s="413"/>
      <c r="VO68" s="413"/>
      <c r="VP68" s="413"/>
      <c r="VQ68" s="413"/>
      <c r="VR68" s="413"/>
      <c r="VS68" s="424"/>
      <c r="VT68" s="424"/>
      <c r="VU68" s="413"/>
      <c r="VV68" s="413"/>
      <c r="VW68" s="413"/>
      <c r="VX68" s="413"/>
      <c r="VY68" s="413"/>
      <c r="VZ68" s="413"/>
      <c r="WA68" s="413"/>
      <c r="WB68" s="413"/>
      <c r="WC68" s="424"/>
      <c r="WD68" s="424"/>
      <c r="WE68" s="413"/>
      <c r="WF68" s="413"/>
      <c r="WG68" s="413"/>
      <c r="WH68" s="413"/>
      <c r="WI68" s="413"/>
      <c r="WJ68" s="413"/>
      <c r="WK68" s="413"/>
      <c r="WL68" s="413"/>
      <c r="WM68" s="424"/>
      <c r="WN68" s="424"/>
      <c r="WO68" s="413"/>
      <c r="WP68" s="413"/>
      <c r="WQ68" s="413"/>
      <c r="WR68" s="413"/>
      <c r="WS68" s="413"/>
      <c r="WT68" s="413"/>
      <c r="WU68" s="413"/>
      <c r="WV68" s="413"/>
      <c r="WW68" s="424"/>
      <c r="WX68" s="424"/>
      <c r="WY68" s="413"/>
      <c r="WZ68" s="413"/>
      <c r="XA68" s="413"/>
      <c r="XB68" s="413"/>
      <c r="XC68" s="413"/>
      <c r="XD68" s="413"/>
      <c r="XE68" s="413"/>
      <c r="XF68" s="413"/>
      <c r="XG68" s="424"/>
      <c r="XH68" s="424"/>
      <c r="XI68" s="413"/>
      <c r="XJ68" s="413"/>
      <c r="XK68" s="413"/>
      <c r="XL68" s="413"/>
      <c r="XM68" s="413"/>
      <c r="XN68" s="413"/>
      <c r="XO68" s="413"/>
      <c r="XP68" s="413"/>
      <c r="XQ68" s="424"/>
      <c r="XR68" s="424"/>
      <c r="XS68" s="413"/>
      <c r="XT68" s="413"/>
      <c r="XU68" s="413"/>
      <c r="XV68" s="413"/>
      <c r="XW68" s="413"/>
      <c r="XX68" s="413"/>
      <c r="XY68" s="413"/>
      <c r="XZ68" s="413"/>
      <c r="YA68" s="424"/>
      <c r="YB68" s="424"/>
      <c r="YC68" s="413"/>
      <c r="YD68" s="413"/>
      <c r="YE68" s="413"/>
      <c r="YF68" s="413"/>
      <c r="YG68" s="413"/>
      <c r="YH68" s="413"/>
      <c r="YI68" s="413"/>
      <c r="YJ68" s="413"/>
      <c r="YK68" s="424"/>
      <c r="YL68" s="424"/>
      <c r="YM68" s="413"/>
      <c r="YN68" s="413"/>
      <c r="YO68" s="413"/>
      <c r="YP68" s="413"/>
      <c r="YQ68" s="413"/>
      <c r="YR68" s="413"/>
      <c r="YS68" s="413"/>
      <c r="YT68" s="413"/>
      <c r="YU68" s="424"/>
      <c r="YV68" s="424"/>
      <c r="YW68" s="413"/>
      <c r="YX68" s="413"/>
      <c r="YY68" s="413"/>
      <c r="YZ68" s="413"/>
      <c r="ZA68" s="413"/>
      <c r="ZB68" s="413"/>
      <c r="ZC68" s="413"/>
      <c r="ZD68" s="413"/>
      <c r="ZE68" s="424"/>
      <c r="ZF68" s="424"/>
      <c r="ZG68" s="413"/>
      <c r="ZH68" s="413"/>
      <c r="ZI68" s="413"/>
      <c r="ZJ68" s="413"/>
      <c r="ZK68" s="413"/>
      <c r="ZL68" s="413"/>
      <c r="ZM68" s="413"/>
      <c r="ZN68" s="413"/>
      <c r="ZO68" s="424"/>
      <c r="ZP68" s="424"/>
      <c r="ZQ68" s="413"/>
      <c r="ZR68" s="413"/>
      <c r="ZS68" s="413"/>
      <c r="ZT68" s="413"/>
      <c r="ZU68" s="413"/>
      <c r="ZV68" s="413"/>
      <c r="ZW68" s="413"/>
      <c r="ZX68" s="413"/>
      <c r="ZY68" s="424"/>
      <c r="ZZ68" s="424"/>
      <c r="AAA68" s="413"/>
      <c r="AAB68" s="413"/>
      <c r="AAC68" s="413"/>
      <c r="AAD68" s="413"/>
      <c r="AAE68" s="413"/>
      <c r="AAF68" s="413"/>
      <c r="AAG68" s="413"/>
      <c r="AAH68" s="413"/>
      <c r="AAI68" s="424"/>
      <c r="AAJ68" s="424"/>
      <c r="AAK68" s="413"/>
      <c r="AAL68" s="413"/>
      <c r="AAM68" s="413"/>
      <c r="AAN68" s="413"/>
      <c r="AAO68" s="413"/>
      <c r="AAP68" s="413"/>
      <c r="AAQ68" s="413"/>
      <c r="AAR68" s="413"/>
      <c r="AAS68" s="424"/>
      <c r="AAT68" s="424"/>
      <c r="AAU68" s="413"/>
      <c r="AAV68" s="413"/>
      <c r="AAW68" s="413"/>
      <c r="AAX68" s="413"/>
      <c r="AAY68" s="413"/>
      <c r="AAZ68" s="413"/>
      <c r="ABA68" s="413"/>
      <c r="ABB68" s="413"/>
      <c r="ABC68" s="424"/>
      <c r="ABD68" s="424"/>
      <c r="ABE68" s="413"/>
      <c r="ABF68" s="413"/>
      <c r="ABG68" s="413"/>
      <c r="ABH68" s="413"/>
      <c r="ABI68" s="413"/>
      <c r="ABJ68" s="413"/>
      <c r="ABK68" s="413"/>
      <c r="ABL68" s="413"/>
      <c r="ABM68" s="424"/>
      <c r="ABN68" s="424"/>
      <c r="ABO68" s="413"/>
      <c r="ABP68" s="413"/>
      <c r="ABQ68" s="413"/>
      <c r="ABR68" s="413"/>
      <c r="ABS68" s="413"/>
      <c r="ABT68" s="413"/>
      <c r="ABU68" s="413"/>
      <c r="ABV68" s="413"/>
      <c r="ABW68" s="424"/>
      <c r="ABX68" s="424"/>
      <c r="ABY68" s="413"/>
      <c r="ABZ68" s="413"/>
      <c r="ACA68" s="413"/>
      <c r="ACB68" s="413"/>
      <c r="ACC68" s="413"/>
      <c r="ACD68" s="413"/>
      <c r="ACE68" s="413"/>
      <c r="ACF68" s="413"/>
      <c r="ACG68" s="424"/>
      <c r="ACH68" s="424"/>
      <c r="ACI68" s="413"/>
      <c r="ACJ68" s="413"/>
      <c r="ACK68" s="413"/>
      <c r="ACL68" s="413"/>
      <c r="ACM68" s="413"/>
      <c r="ACN68" s="413"/>
      <c r="ACO68" s="413"/>
      <c r="ACP68" s="413"/>
      <c r="ACQ68" s="424"/>
      <c r="ACR68" s="424"/>
      <c r="ACS68" s="413"/>
      <c r="ACT68" s="413"/>
      <c r="ACU68" s="413"/>
      <c r="ACV68" s="413"/>
      <c r="ACW68" s="413"/>
      <c r="ACX68" s="413"/>
      <c r="ACY68" s="413"/>
      <c r="ACZ68" s="413"/>
      <c r="ADA68" s="424"/>
      <c r="ADB68" s="424"/>
      <c r="ADC68" s="413"/>
      <c r="ADD68" s="413"/>
      <c r="ADE68" s="413"/>
      <c r="ADF68" s="413"/>
      <c r="ADG68" s="413"/>
      <c r="ADH68" s="413"/>
      <c r="ADI68" s="413"/>
      <c r="ADJ68" s="413"/>
      <c r="ADK68" s="424"/>
      <c r="ADL68" s="424"/>
      <c r="ADM68" s="413"/>
      <c r="ADN68" s="413"/>
      <c r="ADO68" s="413"/>
      <c r="ADP68" s="413"/>
      <c r="ADQ68" s="413"/>
      <c r="ADR68" s="413"/>
      <c r="ADS68" s="413"/>
      <c r="ADT68" s="413"/>
      <c r="ADU68" s="424"/>
      <c r="ADV68" s="424"/>
      <c r="ADW68" s="413"/>
      <c r="ADX68" s="413"/>
      <c r="ADY68" s="413"/>
      <c r="ADZ68" s="413"/>
      <c r="AEA68" s="413"/>
      <c r="AEB68" s="413"/>
      <c r="AEC68" s="413"/>
      <c r="AED68" s="413"/>
      <c r="AEE68" s="424"/>
      <c r="AEF68" s="424"/>
      <c r="AEG68" s="413"/>
      <c r="AEH68" s="413"/>
      <c r="AEI68" s="413"/>
      <c r="AEJ68" s="413"/>
      <c r="AEK68" s="413"/>
      <c r="AEL68" s="413"/>
      <c r="AEM68" s="413"/>
      <c r="AEN68" s="413"/>
      <c r="AEO68" s="424"/>
      <c r="AEP68" s="424"/>
      <c r="AEQ68" s="413"/>
      <c r="AER68" s="413"/>
      <c r="AES68" s="413"/>
      <c r="AET68" s="413"/>
      <c r="AEU68" s="413"/>
      <c r="AEV68" s="413"/>
      <c r="AEW68" s="413"/>
      <c r="AEX68" s="413"/>
      <c r="AEY68" s="424"/>
      <c r="AEZ68" s="424"/>
      <c r="AFA68" s="413"/>
      <c r="AFB68" s="413"/>
      <c r="AFC68" s="413"/>
      <c r="AFD68" s="413"/>
      <c r="AFE68" s="413"/>
      <c r="AFF68" s="413"/>
      <c r="AFG68" s="413"/>
      <c r="AFH68" s="413"/>
      <c r="AFI68" s="424"/>
      <c r="AFJ68" s="424"/>
      <c r="AFK68" s="413"/>
      <c r="AFL68" s="413"/>
      <c r="AFM68" s="413"/>
      <c r="AFN68" s="413"/>
      <c r="AFO68" s="413"/>
      <c r="AFP68" s="413"/>
      <c r="AFQ68" s="413"/>
      <c r="AFR68" s="413"/>
      <c r="AFS68" s="424"/>
      <c r="AFT68" s="424"/>
      <c r="AFU68" s="413"/>
      <c r="AFV68" s="413"/>
      <c r="AFW68" s="413"/>
      <c r="AFX68" s="413"/>
      <c r="AFY68" s="413"/>
      <c r="AFZ68" s="413"/>
      <c r="AGA68" s="413"/>
      <c r="AGB68" s="413"/>
      <c r="AGC68" s="424"/>
      <c r="AGD68" s="424"/>
      <c r="AGE68" s="413"/>
      <c r="AGF68" s="413"/>
      <c r="AGG68" s="413"/>
      <c r="AGH68" s="413"/>
      <c r="AGI68" s="413"/>
      <c r="AGJ68" s="413"/>
      <c r="AGK68" s="413"/>
      <c r="AGL68" s="413"/>
      <c r="AGM68" s="424"/>
      <c r="AGN68" s="424"/>
      <c r="AGO68" s="413"/>
      <c r="AGP68" s="413"/>
      <c r="AGQ68" s="413"/>
      <c r="AGR68" s="413"/>
      <c r="AGS68" s="413"/>
      <c r="AGT68" s="413"/>
      <c r="AGU68" s="413"/>
      <c r="AGV68" s="413"/>
      <c r="AGW68" s="424"/>
      <c r="AGX68" s="424"/>
      <c r="AGY68" s="413"/>
      <c r="AGZ68" s="413"/>
      <c r="AHA68" s="413"/>
      <c r="AHB68" s="413"/>
      <c r="AHC68" s="413"/>
      <c r="AHD68" s="413"/>
      <c r="AHE68" s="413"/>
      <c r="AHF68" s="413"/>
      <c r="AHG68" s="424"/>
      <c r="AHH68" s="424"/>
      <c r="AHI68" s="413"/>
      <c r="AHJ68" s="413"/>
      <c r="AHK68" s="413"/>
      <c r="AHL68" s="413"/>
      <c r="AHM68" s="413"/>
      <c r="AHN68" s="413"/>
      <c r="AHO68" s="413"/>
      <c r="AHP68" s="413"/>
      <c r="AHQ68" s="424"/>
      <c r="AHR68" s="424"/>
      <c r="AHS68" s="413"/>
      <c r="AHT68" s="413"/>
      <c r="AHU68" s="413"/>
      <c r="AHV68" s="413"/>
      <c r="AHW68" s="413"/>
      <c r="AHX68" s="413"/>
      <c r="AHY68" s="413"/>
      <c r="AHZ68" s="413"/>
      <c r="AIA68" s="424"/>
      <c r="AIB68" s="424"/>
      <c r="AIC68" s="413"/>
      <c r="AID68" s="413"/>
      <c r="AIE68" s="413"/>
      <c r="AIF68" s="413"/>
      <c r="AIG68" s="413"/>
      <c r="AIH68" s="413"/>
      <c r="AII68" s="413"/>
      <c r="AIJ68" s="413"/>
      <c r="AIK68" s="424"/>
      <c r="AIL68" s="424"/>
      <c r="AIM68" s="413"/>
      <c r="AIN68" s="413"/>
      <c r="AIO68" s="413"/>
      <c r="AIP68" s="413"/>
      <c r="AIQ68" s="413"/>
      <c r="AIR68" s="413"/>
      <c r="AIS68" s="413"/>
      <c r="AIT68" s="413"/>
      <c r="AIU68" s="424"/>
      <c r="AIV68" s="424"/>
      <c r="AIW68" s="413"/>
      <c r="AIX68" s="413"/>
      <c r="AIY68" s="413"/>
      <c r="AIZ68" s="413"/>
      <c r="AJA68" s="413"/>
      <c r="AJB68" s="413"/>
      <c r="AJC68" s="413"/>
      <c r="AJD68" s="413"/>
      <c r="AJE68" s="424"/>
      <c r="AJF68" s="424"/>
      <c r="AJG68" s="413"/>
      <c r="AJH68" s="413"/>
      <c r="AJI68" s="413"/>
      <c r="AJJ68" s="413"/>
      <c r="AJK68" s="413"/>
      <c r="AJL68" s="413"/>
      <c r="AJM68" s="413"/>
      <c r="AJN68" s="413"/>
      <c r="AJO68" s="424"/>
      <c r="AJP68" s="424"/>
      <c r="AJQ68" s="413"/>
      <c r="AJR68" s="413"/>
      <c r="AJS68" s="413"/>
      <c r="AJT68" s="413"/>
      <c r="AJU68" s="413"/>
      <c r="AJV68" s="413"/>
      <c r="AJW68" s="413"/>
      <c r="AJX68" s="413"/>
      <c r="AJY68" s="424"/>
      <c r="AJZ68" s="424"/>
      <c r="AKA68" s="413"/>
      <c r="AKB68" s="413"/>
      <c r="AKC68" s="413"/>
      <c r="AKD68" s="413"/>
      <c r="AKE68" s="413"/>
      <c r="AKF68" s="413"/>
      <c r="AKG68" s="413"/>
      <c r="AKH68" s="413"/>
      <c r="AKI68" s="424"/>
      <c r="AKJ68" s="424"/>
      <c r="AKK68" s="413"/>
      <c r="AKL68" s="413"/>
      <c r="AKM68" s="413"/>
      <c r="AKN68" s="413"/>
      <c r="AKO68" s="413"/>
      <c r="AKP68" s="413"/>
      <c r="AKQ68" s="413"/>
      <c r="AKR68" s="413"/>
      <c r="AKS68" s="424"/>
      <c r="AKT68" s="424"/>
      <c r="AKU68" s="413"/>
      <c r="AKV68" s="413"/>
      <c r="AKW68" s="413"/>
      <c r="AKX68" s="413"/>
      <c r="AKY68" s="413"/>
      <c r="AKZ68" s="413"/>
      <c r="ALA68" s="413"/>
      <c r="ALB68" s="413"/>
      <c r="ALC68" s="424"/>
      <c r="ALD68" s="424"/>
      <c r="ALE68" s="413"/>
      <c r="ALF68" s="413"/>
      <c r="ALG68" s="413"/>
      <c r="ALH68" s="413"/>
      <c r="ALI68" s="413"/>
      <c r="ALJ68" s="413"/>
      <c r="ALK68" s="413"/>
      <c r="ALL68" s="413"/>
      <c r="ALM68" s="424"/>
      <c r="ALN68" s="424"/>
      <c r="ALO68" s="413"/>
      <c r="ALP68" s="413"/>
      <c r="ALQ68" s="413"/>
      <c r="ALR68" s="413"/>
      <c r="ALS68" s="413"/>
      <c r="ALT68" s="413"/>
      <c r="ALU68" s="413"/>
      <c r="ALV68" s="413"/>
      <c r="ALW68" s="424"/>
      <c r="ALX68" s="424"/>
      <c r="ALY68" s="413"/>
      <c r="ALZ68" s="413"/>
      <c r="AMA68" s="413"/>
      <c r="AMB68" s="413"/>
      <c r="AMC68" s="413"/>
      <c r="AMD68" s="413"/>
      <c r="AME68" s="413"/>
      <c r="AMF68" s="413"/>
      <c r="AMG68" s="424"/>
      <c r="AMH68" s="424"/>
      <c r="AMI68" s="413"/>
      <c r="AMJ68" s="413"/>
      <c r="AMK68" s="413"/>
      <c r="AML68" s="413"/>
      <c r="AMM68" s="413"/>
      <c r="AMN68" s="413"/>
      <c r="AMO68" s="413"/>
      <c r="AMP68" s="413"/>
      <c r="AMQ68" s="424"/>
      <c r="AMR68" s="424"/>
      <c r="AMS68" s="413"/>
      <c r="AMT68" s="413"/>
      <c r="AMU68" s="413"/>
      <c r="AMV68" s="413"/>
      <c r="AMW68" s="413"/>
      <c r="AMX68" s="413"/>
      <c r="AMY68" s="413"/>
      <c r="AMZ68" s="413"/>
      <c r="ANA68" s="424"/>
      <c r="ANB68" s="424"/>
      <c r="ANC68" s="413"/>
      <c r="AND68" s="413"/>
      <c r="ANE68" s="413"/>
      <c r="ANF68" s="413"/>
      <c r="ANG68" s="413"/>
      <c r="ANH68" s="413"/>
      <c r="ANI68" s="413"/>
      <c r="ANJ68" s="413"/>
      <c r="ANK68" s="424"/>
      <c r="ANL68" s="424"/>
      <c r="ANM68" s="413"/>
      <c r="ANN68" s="413"/>
      <c r="ANO68" s="413"/>
      <c r="ANP68" s="413"/>
      <c r="ANQ68" s="413"/>
      <c r="ANR68" s="413"/>
      <c r="ANS68" s="413"/>
      <c r="ANT68" s="413"/>
      <c r="ANU68" s="424"/>
      <c r="ANV68" s="424"/>
      <c r="ANW68" s="413"/>
      <c r="ANX68" s="413"/>
      <c r="ANY68" s="413"/>
      <c r="ANZ68" s="413"/>
      <c r="AOA68" s="413"/>
      <c r="AOB68" s="413"/>
      <c r="AOC68" s="413"/>
      <c r="AOD68" s="413"/>
      <c r="AOE68" s="424"/>
      <c r="AOF68" s="424"/>
      <c r="AOG68" s="413"/>
      <c r="AOH68" s="413"/>
      <c r="AOI68" s="413"/>
      <c r="AOJ68" s="413"/>
      <c r="AOK68" s="413"/>
      <c r="AOL68" s="413"/>
      <c r="AOM68" s="413"/>
      <c r="AON68" s="413"/>
      <c r="AOO68" s="424"/>
      <c r="AOP68" s="424"/>
      <c r="AOQ68" s="413"/>
      <c r="AOR68" s="413"/>
      <c r="AOS68" s="413"/>
      <c r="AOT68" s="413"/>
      <c r="AOU68" s="413"/>
      <c r="AOV68" s="413"/>
      <c r="AOW68" s="413"/>
      <c r="AOX68" s="413"/>
      <c r="AOY68" s="424"/>
      <c r="AOZ68" s="424"/>
      <c r="APA68" s="413"/>
      <c r="APB68" s="413"/>
      <c r="APC68" s="413"/>
      <c r="APD68" s="413"/>
      <c r="APE68" s="413"/>
      <c r="APF68" s="413"/>
      <c r="APG68" s="413"/>
      <c r="APH68" s="413"/>
      <c r="API68" s="424"/>
      <c r="APJ68" s="424"/>
      <c r="APK68" s="413"/>
      <c r="APL68" s="413"/>
      <c r="APM68" s="413"/>
      <c r="APN68" s="413"/>
      <c r="APO68" s="413"/>
      <c r="APP68" s="413"/>
      <c r="APQ68" s="413"/>
      <c r="APR68" s="413"/>
      <c r="APS68" s="424"/>
      <c r="APT68" s="424"/>
      <c r="APU68" s="413"/>
      <c r="APV68" s="413"/>
      <c r="APW68" s="413"/>
      <c r="APX68" s="413"/>
      <c r="APY68" s="413"/>
      <c r="APZ68" s="413"/>
      <c r="AQA68" s="413"/>
      <c r="AQB68" s="413"/>
      <c r="AQC68" s="424"/>
      <c r="AQD68" s="424"/>
      <c r="AQE68" s="413"/>
      <c r="AQF68" s="413"/>
      <c r="AQG68" s="413"/>
      <c r="AQH68" s="413"/>
      <c r="AQI68" s="413"/>
      <c r="AQJ68" s="413"/>
      <c r="AQK68" s="413"/>
      <c r="AQL68" s="413"/>
      <c r="AQM68" s="424"/>
      <c r="AQN68" s="424"/>
      <c r="AQO68" s="413"/>
      <c r="AQP68" s="413"/>
      <c r="AQQ68" s="413"/>
      <c r="AQR68" s="413"/>
      <c r="AQS68" s="413"/>
      <c r="AQT68" s="413"/>
      <c r="AQU68" s="413"/>
      <c r="AQV68" s="413"/>
      <c r="AQW68" s="424"/>
      <c r="AQX68" s="424"/>
      <c r="AQY68" s="413"/>
      <c r="AQZ68" s="413"/>
      <c r="ARA68" s="413"/>
      <c r="ARB68" s="413"/>
      <c r="ARC68" s="413"/>
      <c r="ARD68" s="413"/>
      <c r="ARE68" s="413"/>
      <c r="ARF68" s="413"/>
      <c r="ARG68" s="424"/>
      <c r="ARH68" s="424"/>
      <c r="ARI68" s="413"/>
      <c r="ARJ68" s="413"/>
      <c r="ARK68" s="413"/>
      <c r="ARL68" s="413"/>
      <c r="ARM68" s="413"/>
      <c r="ARN68" s="413"/>
      <c r="ARO68" s="413"/>
      <c r="ARP68" s="413"/>
      <c r="ARQ68" s="424"/>
      <c r="ARR68" s="424"/>
      <c r="ARS68" s="413"/>
      <c r="ART68" s="413"/>
      <c r="ARU68" s="413"/>
      <c r="ARV68" s="413"/>
      <c r="ARW68" s="413"/>
      <c r="ARX68" s="413"/>
      <c r="ARY68" s="413"/>
      <c r="ARZ68" s="413"/>
      <c r="ASA68" s="424"/>
      <c r="ASB68" s="424"/>
      <c r="ASC68" s="413"/>
      <c r="ASD68" s="413"/>
      <c r="ASE68" s="413"/>
      <c r="ASF68" s="413"/>
      <c r="ASG68" s="413"/>
      <c r="ASH68" s="413"/>
      <c r="ASI68" s="413"/>
      <c r="ASJ68" s="413"/>
      <c r="ASK68" s="424"/>
      <c r="ASL68" s="424"/>
      <c r="ASM68" s="413"/>
      <c r="ASN68" s="413"/>
      <c r="ASO68" s="413"/>
      <c r="ASP68" s="413"/>
      <c r="ASQ68" s="413"/>
      <c r="ASR68" s="413"/>
      <c r="ASS68" s="413"/>
      <c r="AST68" s="413"/>
      <c r="ASU68" s="424"/>
      <c r="ASV68" s="424"/>
      <c r="ASW68" s="413"/>
      <c r="ASX68" s="413"/>
      <c r="ASY68" s="413"/>
      <c r="ASZ68" s="413"/>
      <c r="ATA68" s="413"/>
      <c r="ATB68" s="413"/>
      <c r="ATC68" s="413"/>
      <c r="ATD68" s="413"/>
      <c r="ATE68" s="424"/>
      <c r="ATF68" s="424"/>
      <c r="ATG68" s="413"/>
      <c r="ATH68" s="413"/>
      <c r="ATI68" s="413"/>
      <c r="ATJ68" s="413"/>
      <c r="ATK68" s="413"/>
      <c r="ATL68" s="413"/>
      <c r="ATM68" s="413"/>
      <c r="ATN68" s="413"/>
      <c r="ATO68" s="424"/>
      <c r="ATP68" s="424"/>
      <c r="ATQ68" s="413"/>
      <c r="ATR68" s="413"/>
      <c r="ATS68" s="413"/>
      <c r="ATT68" s="413"/>
      <c r="ATU68" s="413"/>
      <c r="ATV68" s="413"/>
      <c r="ATW68" s="413"/>
      <c r="ATX68" s="413"/>
      <c r="ATY68" s="424"/>
      <c r="ATZ68" s="424"/>
      <c r="AUA68" s="413"/>
      <c r="AUB68" s="413"/>
      <c r="AUC68" s="413"/>
      <c r="AUD68" s="413"/>
      <c r="AUE68" s="413"/>
      <c r="AUF68" s="413"/>
      <c r="AUG68" s="413"/>
      <c r="AUH68" s="413"/>
      <c r="AUI68" s="424"/>
      <c r="AUJ68" s="424"/>
      <c r="AUK68" s="413"/>
      <c r="AUL68" s="413"/>
      <c r="AUM68" s="413"/>
      <c r="AUN68" s="413"/>
      <c r="AUO68" s="413"/>
      <c r="AUP68" s="413"/>
      <c r="AUQ68" s="413"/>
      <c r="AUR68" s="413"/>
      <c r="AUS68" s="424"/>
      <c r="AUT68" s="424"/>
      <c r="AUU68" s="413"/>
      <c r="AUV68" s="413"/>
      <c r="AUW68" s="413"/>
      <c r="AUX68" s="413"/>
      <c r="AUY68" s="413"/>
      <c r="AUZ68" s="413"/>
      <c r="AVA68" s="413"/>
      <c r="AVB68" s="413"/>
      <c r="AVC68" s="424"/>
      <c r="AVD68" s="424"/>
      <c r="AVE68" s="413"/>
      <c r="AVF68" s="413"/>
      <c r="AVG68" s="413"/>
      <c r="AVH68" s="413"/>
      <c r="AVI68" s="413"/>
      <c r="AVJ68" s="413"/>
      <c r="AVK68" s="413"/>
      <c r="AVL68" s="413"/>
      <c r="AVM68" s="424"/>
      <c r="AVN68" s="424"/>
      <c r="AVO68" s="413"/>
      <c r="AVP68" s="413"/>
      <c r="AVQ68" s="413"/>
      <c r="AVR68" s="413"/>
      <c r="AVS68" s="413"/>
      <c r="AVT68" s="413"/>
      <c r="AVU68" s="413"/>
      <c r="AVV68" s="413"/>
      <c r="AVW68" s="424"/>
      <c r="AVX68" s="424"/>
      <c r="AVY68" s="413"/>
      <c r="AVZ68" s="413"/>
      <c r="AWA68" s="413"/>
      <c r="AWB68" s="413"/>
      <c r="AWC68" s="413"/>
      <c r="AWD68" s="413"/>
      <c r="AWE68" s="413"/>
      <c r="AWF68" s="413"/>
      <c r="AWG68" s="424"/>
      <c r="AWH68" s="424"/>
      <c r="AWI68" s="413"/>
      <c r="AWJ68" s="413"/>
      <c r="AWK68" s="413"/>
      <c r="AWL68" s="413"/>
      <c r="AWM68" s="413"/>
      <c r="AWN68" s="413"/>
      <c r="AWO68" s="413"/>
      <c r="AWP68" s="413"/>
      <c r="AWQ68" s="424"/>
      <c r="AWR68" s="424"/>
      <c r="AWS68" s="413"/>
      <c r="AWT68" s="413"/>
      <c r="AWU68" s="413"/>
      <c r="AWV68" s="413"/>
      <c r="AWW68" s="413"/>
      <c r="AWX68" s="413"/>
      <c r="AWY68" s="413"/>
      <c r="AWZ68" s="413"/>
      <c r="AXA68" s="424"/>
      <c r="AXB68" s="424"/>
      <c r="AXC68" s="413"/>
      <c r="AXD68" s="413"/>
      <c r="AXE68" s="413"/>
      <c r="AXF68" s="413"/>
      <c r="AXG68" s="413"/>
      <c r="AXH68" s="413"/>
      <c r="AXI68" s="413"/>
      <c r="AXJ68" s="413"/>
      <c r="AXK68" s="424"/>
      <c r="AXL68" s="424"/>
      <c r="AXM68" s="413"/>
      <c r="AXN68" s="413"/>
      <c r="AXO68" s="413"/>
      <c r="AXP68" s="413"/>
      <c r="AXQ68" s="413"/>
      <c r="AXR68" s="413"/>
      <c r="AXS68" s="413"/>
      <c r="AXT68" s="413"/>
      <c r="AXU68" s="424"/>
      <c r="AXV68" s="424"/>
      <c r="AXW68" s="413"/>
      <c r="AXX68" s="413"/>
      <c r="AXY68" s="413"/>
      <c r="AXZ68" s="413"/>
      <c r="AYA68" s="413"/>
      <c r="AYB68" s="413"/>
      <c r="AYC68" s="413"/>
      <c r="AYD68" s="413"/>
      <c r="AYE68" s="424"/>
      <c r="AYF68" s="424"/>
      <c r="AYG68" s="413"/>
      <c r="AYH68" s="413"/>
      <c r="AYI68" s="413"/>
      <c r="AYJ68" s="413"/>
      <c r="AYK68" s="413"/>
      <c r="AYL68" s="413"/>
      <c r="AYM68" s="413"/>
      <c r="AYN68" s="413"/>
      <c r="AYO68" s="424"/>
      <c r="AYP68" s="424"/>
      <c r="AYQ68" s="413"/>
      <c r="AYR68" s="413"/>
      <c r="AYS68" s="413"/>
      <c r="AYT68" s="413"/>
      <c r="AYU68" s="413"/>
      <c r="AYV68" s="413"/>
      <c r="AYW68" s="413"/>
      <c r="AYX68" s="413"/>
      <c r="AYY68" s="424"/>
      <c r="AYZ68" s="424"/>
      <c r="AZA68" s="413"/>
      <c r="AZB68" s="413"/>
      <c r="AZC68" s="413"/>
      <c r="AZD68" s="413"/>
      <c r="AZE68" s="413"/>
      <c r="AZF68" s="413"/>
      <c r="AZG68" s="413"/>
      <c r="AZH68" s="413"/>
      <c r="AZI68" s="424"/>
      <c r="AZJ68" s="424"/>
      <c r="AZK68" s="413"/>
      <c r="AZL68" s="413"/>
      <c r="AZM68" s="413"/>
      <c r="AZN68" s="413"/>
      <c r="AZO68" s="413"/>
      <c r="AZP68" s="413"/>
      <c r="AZQ68" s="413"/>
      <c r="AZR68" s="413"/>
      <c r="AZS68" s="424"/>
      <c r="AZT68" s="424"/>
      <c r="AZU68" s="413"/>
      <c r="AZV68" s="413"/>
      <c r="AZW68" s="413"/>
      <c r="AZX68" s="413"/>
      <c r="AZY68" s="413"/>
      <c r="AZZ68" s="413"/>
      <c r="BAA68" s="413"/>
      <c r="BAB68" s="413"/>
      <c r="BAC68" s="424"/>
      <c r="BAD68" s="424"/>
      <c r="BAE68" s="413"/>
      <c r="BAF68" s="413"/>
      <c r="BAG68" s="413"/>
      <c r="BAH68" s="413"/>
      <c r="BAI68" s="413"/>
      <c r="BAJ68" s="413"/>
      <c r="BAK68" s="413"/>
      <c r="BAL68" s="413"/>
      <c r="BAM68" s="424"/>
      <c r="BAN68" s="424"/>
      <c r="BAO68" s="413"/>
      <c r="BAP68" s="413"/>
      <c r="BAQ68" s="413"/>
      <c r="BAR68" s="413"/>
      <c r="BAS68" s="413"/>
      <c r="BAT68" s="413"/>
      <c r="BAU68" s="413"/>
      <c r="BAV68" s="413"/>
      <c r="BAW68" s="424"/>
      <c r="BAX68" s="424"/>
      <c r="BAY68" s="413"/>
      <c r="BAZ68" s="413"/>
      <c r="BBA68" s="413"/>
      <c r="BBB68" s="413"/>
      <c r="BBC68" s="413"/>
      <c r="BBD68" s="413"/>
      <c r="BBE68" s="413"/>
      <c r="BBF68" s="413"/>
      <c r="BBG68" s="424"/>
      <c r="BBH68" s="424"/>
      <c r="BBI68" s="413"/>
      <c r="BBJ68" s="413"/>
      <c r="BBK68" s="413"/>
      <c r="BBL68" s="413"/>
      <c r="BBM68" s="413"/>
      <c r="BBN68" s="413"/>
      <c r="BBO68" s="413"/>
      <c r="BBP68" s="413"/>
      <c r="BBQ68" s="424"/>
      <c r="BBR68" s="424"/>
      <c r="BBS68" s="413"/>
      <c r="BBT68" s="413"/>
      <c r="BBU68" s="413"/>
      <c r="BBV68" s="413"/>
      <c r="BBW68" s="413"/>
      <c r="BBX68" s="413"/>
      <c r="BBY68" s="413"/>
      <c r="BBZ68" s="413"/>
      <c r="BCA68" s="424"/>
      <c r="BCB68" s="424"/>
      <c r="BCC68" s="413"/>
      <c r="BCD68" s="413"/>
      <c r="BCE68" s="413"/>
      <c r="BCF68" s="413"/>
      <c r="BCG68" s="413"/>
      <c r="BCH68" s="413"/>
      <c r="BCI68" s="413"/>
      <c r="BCJ68" s="413"/>
      <c r="BCK68" s="424"/>
      <c r="BCL68" s="424"/>
      <c r="BCM68" s="413"/>
      <c r="BCN68" s="413"/>
      <c r="BCO68" s="413"/>
      <c r="BCP68" s="413"/>
      <c r="BCQ68" s="413"/>
      <c r="BCR68" s="413"/>
      <c r="BCS68" s="413"/>
      <c r="BCT68" s="413"/>
      <c r="BCU68" s="424"/>
      <c r="BCV68" s="424"/>
      <c r="BCW68" s="413"/>
      <c r="BCX68" s="413"/>
      <c r="BCY68" s="413"/>
      <c r="BCZ68" s="413"/>
      <c r="BDA68" s="413"/>
      <c r="BDB68" s="413"/>
      <c r="BDC68" s="413"/>
      <c r="BDD68" s="413"/>
      <c r="BDE68" s="424"/>
      <c r="BDF68" s="424"/>
      <c r="BDG68" s="413"/>
      <c r="BDH68" s="413"/>
      <c r="BDI68" s="413"/>
      <c r="BDJ68" s="413"/>
      <c r="BDK68" s="413"/>
      <c r="BDL68" s="413"/>
      <c r="BDM68" s="413"/>
      <c r="BDN68" s="413"/>
      <c r="BDO68" s="424"/>
      <c r="BDP68" s="424"/>
      <c r="BDQ68" s="413"/>
      <c r="BDR68" s="413"/>
      <c r="BDS68" s="413"/>
      <c r="BDT68" s="413"/>
      <c r="BDU68" s="413"/>
      <c r="BDV68" s="413"/>
      <c r="BDW68" s="413"/>
      <c r="BDX68" s="413"/>
      <c r="BDY68" s="424"/>
      <c r="BDZ68" s="424"/>
      <c r="BEA68" s="413"/>
      <c r="BEB68" s="413"/>
      <c r="BEC68" s="413"/>
      <c r="BED68" s="413"/>
      <c r="BEE68" s="413"/>
      <c r="BEF68" s="413"/>
      <c r="BEG68" s="413"/>
      <c r="BEH68" s="413"/>
      <c r="BEI68" s="424"/>
      <c r="BEJ68" s="424"/>
      <c r="BEK68" s="413"/>
      <c r="BEL68" s="413"/>
      <c r="BEM68" s="413"/>
      <c r="BEN68" s="413"/>
      <c r="BEO68" s="413"/>
      <c r="BEP68" s="413"/>
      <c r="BEQ68" s="413"/>
      <c r="BER68" s="413"/>
      <c r="BES68" s="424"/>
      <c r="BET68" s="424"/>
      <c r="BEU68" s="413"/>
      <c r="BEV68" s="413"/>
      <c r="BEW68" s="413"/>
      <c r="BEX68" s="413"/>
      <c r="BEY68" s="413"/>
      <c r="BEZ68" s="413"/>
      <c r="BFA68" s="413"/>
      <c r="BFB68" s="413"/>
      <c r="BFC68" s="424"/>
      <c r="BFD68" s="424"/>
      <c r="BFE68" s="413"/>
      <c r="BFF68" s="413"/>
      <c r="BFG68" s="413"/>
      <c r="BFH68" s="413"/>
      <c r="BFI68" s="413"/>
      <c r="BFJ68" s="413"/>
      <c r="BFK68" s="413"/>
      <c r="BFL68" s="413"/>
      <c r="BFM68" s="424"/>
      <c r="BFN68" s="424"/>
      <c r="BFO68" s="413"/>
      <c r="BFP68" s="413"/>
      <c r="BFQ68" s="413"/>
      <c r="BFR68" s="413"/>
      <c r="BFS68" s="413"/>
      <c r="BFT68" s="413"/>
      <c r="BFU68" s="413"/>
      <c r="BFV68" s="413"/>
      <c r="BFW68" s="424"/>
      <c r="BFX68" s="424"/>
      <c r="BFY68" s="413"/>
      <c r="BFZ68" s="413"/>
      <c r="BGA68" s="413"/>
      <c r="BGB68" s="413"/>
      <c r="BGC68" s="413"/>
      <c r="BGD68" s="413"/>
      <c r="BGE68" s="413"/>
      <c r="BGF68" s="413"/>
      <c r="BGG68" s="424"/>
      <c r="BGH68" s="424"/>
      <c r="BGI68" s="413"/>
      <c r="BGJ68" s="413"/>
      <c r="BGK68" s="413"/>
      <c r="BGL68" s="413"/>
      <c r="BGM68" s="413"/>
      <c r="BGN68" s="413"/>
      <c r="BGO68" s="413"/>
      <c r="BGP68" s="413"/>
      <c r="BGQ68" s="424"/>
      <c r="BGR68" s="424"/>
      <c r="BGS68" s="413"/>
      <c r="BGT68" s="413"/>
      <c r="BGU68" s="413"/>
      <c r="BGV68" s="413"/>
      <c r="BGW68" s="413"/>
      <c r="BGX68" s="413"/>
      <c r="BGY68" s="413"/>
      <c r="BGZ68" s="413"/>
      <c r="BHA68" s="424"/>
      <c r="BHB68" s="424"/>
      <c r="BHC68" s="413"/>
      <c r="BHD68" s="413"/>
      <c r="BHE68" s="413"/>
      <c r="BHF68" s="413"/>
      <c r="BHG68" s="413"/>
      <c r="BHH68" s="413"/>
      <c r="BHI68" s="413"/>
      <c r="BHJ68" s="413"/>
      <c r="BHK68" s="424"/>
      <c r="BHL68" s="424"/>
      <c r="BHM68" s="413"/>
      <c r="BHN68" s="413"/>
      <c r="BHO68" s="413"/>
      <c r="BHP68" s="413"/>
      <c r="BHQ68" s="413"/>
      <c r="BHR68" s="413"/>
      <c r="BHS68" s="413"/>
      <c r="BHT68" s="413"/>
      <c r="BHU68" s="424"/>
      <c r="BHV68" s="424"/>
      <c r="BHW68" s="413"/>
      <c r="BHX68" s="413"/>
      <c r="BHY68" s="413"/>
      <c r="BHZ68" s="413"/>
      <c r="BIA68" s="413"/>
      <c r="BIB68" s="413"/>
      <c r="BIC68" s="413"/>
      <c r="BID68" s="413"/>
      <c r="BIE68" s="424"/>
      <c r="BIF68" s="424"/>
      <c r="BIG68" s="413"/>
      <c r="BIH68" s="413"/>
      <c r="BII68" s="413"/>
      <c r="BIJ68" s="413"/>
      <c r="BIK68" s="413"/>
      <c r="BIL68" s="413"/>
      <c r="BIM68" s="413"/>
      <c r="BIN68" s="413"/>
      <c r="BIO68" s="424"/>
      <c r="BIP68" s="424"/>
      <c r="BIQ68" s="413"/>
      <c r="BIR68" s="413"/>
      <c r="BIS68" s="413"/>
      <c r="BIT68" s="413"/>
      <c r="BIU68" s="413"/>
      <c r="BIV68" s="413"/>
      <c r="BIW68" s="413"/>
      <c r="BIX68" s="413"/>
      <c r="BIY68" s="424"/>
      <c r="BIZ68" s="424"/>
      <c r="BJA68" s="413"/>
      <c r="BJB68" s="413"/>
      <c r="BJC68" s="413"/>
      <c r="BJD68" s="413"/>
      <c r="BJE68" s="413"/>
      <c r="BJF68" s="413"/>
      <c r="BJG68" s="413"/>
      <c r="BJH68" s="413"/>
      <c r="BJI68" s="424"/>
      <c r="BJJ68" s="424"/>
      <c r="BJK68" s="413"/>
      <c r="BJL68" s="413"/>
      <c r="BJM68" s="413"/>
      <c r="BJN68" s="413"/>
      <c r="BJO68" s="413"/>
      <c r="BJP68" s="413"/>
      <c r="BJQ68" s="413"/>
      <c r="BJR68" s="413"/>
      <c r="BJS68" s="424"/>
      <c r="BJT68" s="424"/>
      <c r="BJU68" s="413"/>
      <c r="BJV68" s="413"/>
      <c r="BJW68" s="413"/>
      <c r="BJX68" s="413"/>
      <c r="BJY68" s="413"/>
      <c r="BJZ68" s="413"/>
      <c r="BKA68" s="413"/>
      <c r="BKB68" s="413"/>
      <c r="BKC68" s="424"/>
      <c r="BKD68" s="424"/>
      <c r="BKE68" s="413"/>
      <c r="BKF68" s="413"/>
      <c r="BKG68" s="413"/>
      <c r="BKH68" s="413"/>
      <c r="BKI68" s="413"/>
      <c r="BKJ68" s="413"/>
      <c r="BKK68" s="413"/>
      <c r="BKL68" s="413"/>
      <c r="BKM68" s="424"/>
      <c r="BKN68" s="424"/>
      <c r="BKO68" s="413"/>
      <c r="BKP68" s="413"/>
      <c r="BKQ68" s="413"/>
      <c r="BKR68" s="413"/>
      <c r="BKS68" s="413"/>
      <c r="BKT68" s="413"/>
      <c r="BKU68" s="413"/>
      <c r="BKV68" s="413"/>
      <c r="BKW68" s="424"/>
      <c r="BKX68" s="424"/>
      <c r="BKY68" s="413"/>
      <c r="BKZ68" s="413"/>
      <c r="BLA68" s="413"/>
      <c r="BLB68" s="413"/>
      <c r="BLC68" s="413"/>
      <c r="BLD68" s="413"/>
      <c r="BLE68" s="413"/>
      <c r="BLF68" s="413"/>
      <c r="BLG68" s="424"/>
      <c r="BLH68" s="424"/>
      <c r="BLI68" s="413"/>
      <c r="BLJ68" s="413"/>
      <c r="BLK68" s="413"/>
      <c r="BLL68" s="413"/>
      <c r="BLM68" s="413"/>
      <c r="BLN68" s="413"/>
      <c r="BLO68" s="413"/>
      <c r="BLP68" s="413"/>
      <c r="BLQ68" s="424"/>
      <c r="BLR68" s="424"/>
      <c r="BLS68" s="413"/>
      <c r="BLT68" s="413"/>
      <c r="BLU68" s="413"/>
      <c r="BLV68" s="413"/>
      <c r="BLW68" s="413"/>
      <c r="BLX68" s="413"/>
      <c r="BLY68" s="413"/>
      <c r="BLZ68" s="413"/>
      <c r="BMA68" s="424"/>
      <c r="BMB68" s="424"/>
      <c r="BMC68" s="413"/>
      <c r="BMD68" s="413"/>
      <c r="BME68" s="413"/>
      <c r="BMF68" s="413"/>
      <c r="BMG68" s="413"/>
      <c r="BMH68" s="413"/>
      <c r="BMI68" s="413"/>
      <c r="BMJ68" s="413"/>
      <c r="BMK68" s="424"/>
      <c r="BML68" s="424"/>
      <c r="BMM68" s="413"/>
      <c r="BMN68" s="413"/>
      <c r="BMO68" s="413"/>
      <c r="BMP68" s="413"/>
      <c r="BMQ68" s="413"/>
      <c r="BMR68" s="413"/>
      <c r="BMS68" s="413"/>
      <c r="BMT68" s="413"/>
      <c r="BMU68" s="424"/>
      <c r="BMV68" s="424"/>
      <c r="BMW68" s="413"/>
      <c r="BMX68" s="413"/>
      <c r="BMY68" s="413"/>
      <c r="BMZ68" s="413"/>
      <c r="BNA68" s="413"/>
      <c r="BNB68" s="413"/>
      <c r="BNC68" s="413"/>
      <c r="BND68" s="413"/>
      <c r="BNE68" s="424"/>
      <c r="BNF68" s="424"/>
      <c r="BNG68" s="413"/>
      <c r="BNH68" s="413"/>
      <c r="BNI68" s="413"/>
      <c r="BNJ68" s="413"/>
      <c r="BNK68" s="413"/>
      <c r="BNL68" s="413"/>
      <c r="BNM68" s="413"/>
      <c r="BNN68" s="413"/>
      <c r="BNO68" s="424"/>
      <c r="BNP68" s="424"/>
      <c r="BNQ68" s="413"/>
      <c r="BNR68" s="413"/>
      <c r="BNS68" s="413"/>
      <c r="BNT68" s="413"/>
      <c r="BNU68" s="413"/>
      <c r="BNV68" s="413"/>
      <c r="BNW68" s="413"/>
      <c r="BNX68" s="413"/>
      <c r="BNY68" s="424"/>
      <c r="BNZ68" s="424"/>
      <c r="BOA68" s="413"/>
      <c r="BOB68" s="413"/>
      <c r="BOC68" s="413"/>
      <c r="BOD68" s="413"/>
      <c r="BOE68" s="413"/>
      <c r="BOF68" s="413"/>
      <c r="BOG68" s="413"/>
      <c r="BOH68" s="413"/>
      <c r="BOI68" s="424"/>
      <c r="BOJ68" s="424"/>
      <c r="BOK68" s="413"/>
      <c r="BOL68" s="413"/>
      <c r="BOM68" s="413"/>
      <c r="BON68" s="413"/>
      <c r="BOO68" s="413"/>
      <c r="BOP68" s="413"/>
      <c r="BOQ68" s="413"/>
      <c r="BOR68" s="413"/>
      <c r="BOS68" s="424"/>
      <c r="BOT68" s="424"/>
      <c r="BOU68" s="413"/>
      <c r="BOV68" s="413"/>
      <c r="BOW68" s="413"/>
      <c r="BOX68" s="413"/>
      <c r="BOY68" s="413"/>
      <c r="BOZ68" s="413"/>
      <c r="BPA68" s="413"/>
      <c r="BPB68" s="413"/>
      <c r="BPC68" s="424"/>
      <c r="BPD68" s="424"/>
      <c r="BPE68" s="413"/>
      <c r="BPF68" s="413"/>
      <c r="BPG68" s="413"/>
      <c r="BPH68" s="413"/>
      <c r="BPI68" s="413"/>
      <c r="BPJ68" s="413"/>
      <c r="BPK68" s="413"/>
      <c r="BPL68" s="413"/>
      <c r="BPM68" s="424"/>
      <c r="BPN68" s="424"/>
      <c r="BPO68" s="413"/>
      <c r="BPP68" s="413"/>
      <c r="BPQ68" s="413"/>
      <c r="BPR68" s="413"/>
      <c r="BPS68" s="413"/>
      <c r="BPT68" s="413"/>
      <c r="BPU68" s="413"/>
      <c r="BPV68" s="413"/>
      <c r="BPW68" s="424"/>
      <c r="BPX68" s="424"/>
      <c r="BPY68" s="413"/>
      <c r="BPZ68" s="413"/>
      <c r="BQA68" s="413"/>
      <c r="BQB68" s="413"/>
      <c r="BQC68" s="413"/>
      <c r="BQD68" s="413"/>
      <c r="BQE68" s="413"/>
      <c r="BQF68" s="413"/>
      <c r="BQG68" s="424"/>
      <c r="BQH68" s="424"/>
      <c r="BQI68" s="413"/>
      <c r="BQJ68" s="413"/>
      <c r="BQK68" s="413"/>
      <c r="BQL68" s="413"/>
      <c r="BQM68" s="413"/>
      <c r="BQN68" s="413"/>
      <c r="BQO68" s="413"/>
      <c r="BQP68" s="413"/>
      <c r="BQQ68" s="424"/>
      <c r="BQR68" s="424"/>
      <c r="BQS68" s="413"/>
      <c r="BQT68" s="413"/>
      <c r="BQU68" s="413"/>
      <c r="BQV68" s="413"/>
      <c r="BQW68" s="413"/>
      <c r="BQX68" s="413"/>
      <c r="BQY68" s="413"/>
      <c r="BQZ68" s="413"/>
      <c r="BRA68" s="424"/>
      <c r="BRB68" s="424"/>
      <c r="BRC68" s="413"/>
      <c r="BRD68" s="413"/>
      <c r="BRE68" s="413"/>
      <c r="BRF68" s="413"/>
      <c r="BRG68" s="413"/>
      <c r="BRH68" s="413"/>
      <c r="BRI68" s="413"/>
      <c r="BRJ68" s="413"/>
      <c r="BRK68" s="424"/>
      <c r="BRL68" s="424"/>
      <c r="BRM68" s="413"/>
      <c r="BRN68" s="413"/>
      <c r="BRO68" s="413"/>
      <c r="BRP68" s="413"/>
      <c r="BRQ68" s="413"/>
      <c r="BRR68" s="413"/>
      <c r="BRS68" s="413"/>
      <c r="BRT68" s="413"/>
      <c r="BRU68" s="424"/>
      <c r="BRV68" s="424"/>
      <c r="BRW68" s="413"/>
      <c r="BRX68" s="413"/>
      <c r="BRY68" s="413"/>
      <c r="BRZ68" s="413"/>
      <c r="BSA68" s="413"/>
      <c r="BSB68" s="413"/>
      <c r="BSC68" s="413"/>
      <c r="BSD68" s="413"/>
      <c r="BSE68" s="424"/>
      <c r="BSF68" s="424"/>
      <c r="BSG68" s="413"/>
      <c r="BSH68" s="413"/>
      <c r="BSI68" s="413"/>
      <c r="BSJ68" s="413"/>
      <c r="BSK68" s="413"/>
      <c r="BSL68" s="413"/>
      <c r="BSM68" s="413"/>
      <c r="BSN68" s="413"/>
      <c r="BSO68" s="424"/>
      <c r="BSP68" s="424"/>
      <c r="BSQ68" s="413"/>
      <c r="BSR68" s="413"/>
      <c r="BSS68" s="413"/>
      <c r="BST68" s="413"/>
      <c r="BSU68" s="413"/>
      <c r="BSV68" s="413"/>
      <c r="BSW68" s="413"/>
      <c r="BSX68" s="413"/>
      <c r="BSY68" s="424"/>
      <c r="BSZ68" s="424"/>
      <c r="BTA68" s="413"/>
      <c r="BTB68" s="413"/>
      <c r="BTC68" s="413"/>
      <c r="BTD68" s="413"/>
      <c r="BTE68" s="413"/>
      <c r="BTF68" s="413"/>
      <c r="BTG68" s="413"/>
      <c r="BTH68" s="413"/>
      <c r="BTI68" s="424"/>
      <c r="BTJ68" s="424"/>
      <c r="BTK68" s="413"/>
      <c r="BTL68" s="413"/>
      <c r="BTM68" s="413"/>
      <c r="BTN68" s="413"/>
      <c r="BTO68" s="413"/>
      <c r="BTP68" s="413"/>
      <c r="BTQ68" s="413"/>
      <c r="BTR68" s="413"/>
      <c r="BTS68" s="424"/>
      <c r="BTT68" s="424"/>
      <c r="BTU68" s="413"/>
      <c r="BTV68" s="413"/>
      <c r="BTW68" s="413"/>
      <c r="BTX68" s="413"/>
      <c r="BTY68" s="413"/>
      <c r="BTZ68" s="413"/>
      <c r="BUA68" s="413"/>
      <c r="BUB68" s="413"/>
      <c r="BUC68" s="424"/>
      <c r="BUD68" s="424"/>
      <c r="BUE68" s="413"/>
      <c r="BUF68" s="413"/>
      <c r="BUG68" s="413"/>
      <c r="BUH68" s="413"/>
      <c r="BUI68" s="413"/>
      <c r="BUJ68" s="413"/>
      <c r="BUK68" s="413"/>
      <c r="BUL68" s="413"/>
      <c r="BUM68" s="424"/>
      <c r="BUN68" s="424"/>
      <c r="BUO68" s="413"/>
      <c r="BUP68" s="413"/>
      <c r="BUQ68" s="413"/>
      <c r="BUR68" s="413"/>
      <c r="BUS68" s="413"/>
      <c r="BUT68" s="413"/>
      <c r="BUU68" s="413"/>
      <c r="BUV68" s="413"/>
      <c r="BUW68" s="424"/>
      <c r="BUX68" s="424"/>
      <c r="BUY68" s="413"/>
      <c r="BUZ68" s="413"/>
      <c r="BVA68" s="413"/>
      <c r="BVB68" s="413"/>
      <c r="BVC68" s="413"/>
      <c r="BVD68" s="413"/>
      <c r="BVE68" s="413"/>
      <c r="BVF68" s="413"/>
      <c r="BVG68" s="424"/>
      <c r="BVH68" s="424"/>
      <c r="BVI68" s="413"/>
      <c r="BVJ68" s="413"/>
      <c r="BVK68" s="413"/>
      <c r="BVL68" s="413"/>
      <c r="BVM68" s="413"/>
      <c r="BVN68" s="413"/>
      <c r="BVO68" s="413"/>
      <c r="BVP68" s="413"/>
      <c r="BVQ68" s="424"/>
      <c r="BVR68" s="424"/>
      <c r="BVS68" s="413"/>
      <c r="BVT68" s="413"/>
      <c r="BVU68" s="413"/>
      <c r="BVV68" s="413"/>
      <c r="BVW68" s="413"/>
      <c r="BVX68" s="413"/>
      <c r="BVY68" s="413"/>
      <c r="BVZ68" s="413"/>
      <c r="BWA68" s="424"/>
      <c r="BWB68" s="424"/>
      <c r="BWC68" s="413"/>
      <c r="BWD68" s="413"/>
      <c r="BWE68" s="413"/>
      <c r="BWF68" s="413"/>
      <c r="BWG68" s="413"/>
      <c r="BWH68" s="413"/>
      <c r="BWI68" s="413"/>
      <c r="BWJ68" s="413"/>
      <c r="BWK68" s="424"/>
      <c r="BWL68" s="424"/>
      <c r="BWM68" s="413"/>
      <c r="BWN68" s="413"/>
      <c r="BWO68" s="413"/>
      <c r="BWP68" s="413"/>
      <c r="BWQ68" s="413"/>
      <c r="BWR68" s="413"/>
      <c r="BWS68" s="413"/>
      <c r="BWT68" s="413"/>
      <c r="BWU68" s="424"/>
      <c r="BWV68" s="424"/>
      <c r="BWW68" s="413"/>
      <c r="BWX68" s="413"/>
      <c r="BWY68" s="413"/>
      <c r="BWZ68" s="413"/>
      <c r="BXA68" s="413"/>
      <c r="BXB68" s="413"/>
      <c r="BXC68" s="413"/>
      <c r="BXD68" s="413"/>
      <c r="BXE68" s="424"/>
      <c r="BXF68" s="424"/>
      <c r="BXG68" s="413"/>
      <c r="BXH68" s="413"/>
      <c r="BXI68" s="413"/>
      <c r="BXJ68" s="413"/>
      <c r="BXK68" s="413"/>
      <c r="BXL68" s="413"/>
      <c r="BXM68" s="413"/>
      <c r="BXN68" s="413"/>
      <c r="BXO68" s="424"/>
      <c r="BXP68" s="424"/>
      <c r="BXQ68" s="413"/>
      <c r="BXR68" s="413"/>
      <c r="BXS68" s="413"/>
      <c r="BXT68" s="413"/>
      <c r="BXU68" s="413"/>
      <c r="BXV68" s="413"/>
      <c r="BXW68" s="413"/>
      <c r="BXX68" s="413"/>
      <c r="BXY68" s="424"/>
      <c r="BXZ68" s="424"/>
      <c r="BYA68" s="413"/>
      <c r="BYB68" s="413"/>
      <c r="BYC68" s="413"/>
      <c r="BYD68" s="413"/>
      <c r="BYE68" s="413"/>
      <c r="BYF68" s="413"/>
      <c r="BYG68" s="413"/>
      <c r="BYH68" s="413"/>
      <c r="BYI68" s="424"/>
      <c r="BYJ68" s="424"/>
      <c r="BYK68" s="413"/>
      <c r="BYL68" s="413"/>
      <c r="BYM68" s="413"/>
      <c r="BYN68" s="413"/>
      <c r="BYO68" s="413"/>
      <c r="BYP68" s="413"/>
      <c r="BYQ68" s="413"/>
      <c r="BYR68" s="413"/>
      <c r="BYS68" s="424"/>
      <c r="BYT68" s="424"/>
      <c r="BYU68" s="413"/>
      <c r="BYV68" s="413"/>
      <c r="BYW68" s="413"/>
      <c r="BYX68" s="413"/>
      <c r="BYY68" s="413"/>
      <c r="BYZ68" s="413"/>
      <c r="BZA68" s="413"/>
      <c r="BZB68" s="413"/>
      <c r="BZC68" s="424"/>
      <c r="BZD68" s="424"/>
      <c r="BZE68" s="413"/>
      <c r="BZF68" s="413"/>
      <c r="BZG68" s="413"/>
      <c r="BZH68" s="413"/>
      <c r="BZI68" s="413"/>
      <c r="BZJ68" s="413"/>
      <c r="BZK68" s="413"/>
      <c r="BZL68" s="413"/>
      <c r="BZM68" s="424"/>
      <c r="BZN68" s="424"/>
      <c r="BZO68" s="413"/>
      <c r="BZP68" s="413"/>
      <c r="BZQ68" s="413"/>
      <c r="BZR68" s="413"/>
      <c r="BZS68" s="413"/>
      <c r="BZT68" s="413"/>
      <c r="BZU68" s="413"/>
      <c r="BZV68" s="413"/>
      <c r="BZW68" s="424"/>
      <c r="BZX68" s="424"/>
      <c r="BZY68" s="413"/>
      <c r="BZZ68" s="413"/>
      <c r="CAA68" s="413"/>
      <c r="CAB68" s="413"/>
      <c r="CAC68" s="413"/>
      <c r="CAD68" s="413"/>
      <c r="CAE68" s="413"/>
      <c r="CAF68" s="413"/>
      <c r="CAG68" s="424"/>
      <c r="CAH68" s="424"/>
      <c r="CAI68" s="413"/>
      <c r="CAJ68" s="413"/>
      <c r="CAK68" s="413"/>
      <c r="CAL68" s="413"/>
      <c r="CAM68" s="413"/>
      <c r="CAN68" s="413"/>
      <c r="CAO68" s="413"/>
      <c r="CAP68" s="413"/>
      <c r="CAQ68" s="424"/>
      <c r="CAR68" s="424"/>
      <c r="CAS68" s="413"/>
      <c r="CAT68" s="413"/>
      <c r="CAU68" s="413"/>
      <c r="CAV68" s="413"/>
      <c r="CAW68" s="413"/>
      <c r="CAX68" s="413"/>
      <c r="CAY68" s="413"/>
      <c r="CAZ68" s="413"/>
      <c r="CBA68" s="424"/>
      <c r="CBB68" s="424"/>
      <c r="CBC68" s="413"/>
      <c r="CBD68" s="413"/>
      <c r="CBE68" s="413"/>
      <c r="CBF68" s="413"/>
      <c r="CBG68" s="413"/>
      <c r="CBH68" s="413"/>
      <c r="CBI68" s="413"/>
      <c r="CBJ68" s="413"/>
      <c r="CBK68" s="424"/>
      <c r="CBL68" s="424"/>
      <c r="CBM68" s="413"/>
      <c r="CBN68" s="413"/>
      <c r="CBO68" s="413"/>
      <c r="CBP68" s="413"/>
      <c r="CBQ68" s="413"/>
      <c r="CBR68" s="413"/>
      <c r="CBS68" s="413"/>
      <c r="CBT68" s="413"/>
      <c r="CBU68" s="424"/>
      <c r="CBV68" s="424"/>
      <c r="CBW68" s="413"/>
      <c r="CBX68" s="413"/>
      <c r="CBY68" s="413"/>
      <c r="CBZ68" s="413"/>
      <c r="CCA68" s="413"/>
      <c r="CCB68" s="413"/>
      <c r="CCC68" s="413"/>
      <c r="CCD68" s="413"/>
      <c r="CCE68" s="424"/>
      <c r="CCF68" s="424"/>
      <c r="CCG68" s="413"/>
      <c r="CCH68" s="413"/>
      <c r="CCI68" s="413"/>
      <c r="CCJ68" s="413"/>
      <c r="CCK68" s="413"/>
      <c r="CCL68" s="413"/>
      <c r="CCM68" s="413"/>
      <c r="CCN68" s="413"/>
      <c r="CCO68" s="424"/>
      <c r="CCP68" s="424"/>
      <c r="CCQ68" s="413"/>
      <c r="CCR68" s="413"/>
      <c r="CCS68" s="413"/>
      <c r="CCT68" s="413"/>
      <c r="CCU68" s="413"/>
      <c r="CCV68" s="413"/>
      <c r="CCW68" s="413"/>
      <c r="CCX68" s="413"/>
      <c r="CCY68" s="424"/>
      <c r="CCZ68" s="424"/>
      <c r="CDA68" s="413"/>
      <c r="CDB68" s="413"/>
      <c r="CDC68" s="413"/>
      <c r="CDD68" s="413"/>
      <c r="CDE68" s="413"/>
      <c r="CDF68" s="413"/>
      <c r="CDG68" s="413"/>
      <c r="CDH68" s="413"/>
      <c r="CDI68" s="424"/>
      <c r="CDJ68" s="424"/>
      <c r="CDK68" s="413"/>
      <c r="CDL68" s="413"/>
      <c r="CDM68" s="413"/>
      <c r="CDN68" s="413"/>
      <c r="CDO68" s="413"/>
      <c r="CDP68" s="413"/>
      <c r="CDQ68" s="413"/>
      <c r="CDR68" s="413"/>
      <c r="CDS68" s="424"/>
      <c r="CDT68" s="424"/>
      <c r="CDU68" s="413"/>
      <c r="CDV68" s="413"/>
      <c r="CDW68" s="413"/>
      <c r="CDX68" s="413"/>
      <c r="CDY68" s="413"/>
      <c r="CDZ68" s="413"/>
      <c r="CEA68" s="413"/>
      <c r="CEB68" s="413"/>
      <c r="CEC68" s="424"/>
      <c r="CED68" s="424"/>
      <c r="CEE68" s="413"/>
      <c r="CEF68" s="413"/>
      <c r="CEG68" s="413"/>
      <c r="CEH68" s="413"/>
      <c r="CEI68" s="413"/>
      <c r="CEJ68" s="413"/>
      <c r="CEK68" s="413"/>
      <c r="CEL68" s="413"/>
      <c r="CEM68" s="424"/>
      <c r="CEN68" s="424"/>
      <c r="CEO68" s="413"/>
      <c r="CEP68" s="413"/>
      <c r="CEQ68" s="413"/>
      <c r="CER68" s="413"/>
      <c r="CES68" s="413"/>
      <c r="CET68" s="413"/>
      <c r="CEU68" s="413"/>
      <c r="CEV68" s="413"/>
      <c r="CEW68" s="424"/>
      <c r="CEX68" s="424"/>
      <c r="CEY68" s="413"/>
      <c r="CEZ68" s="413"/>
      <c r="CFA68" s="413"/>
      <c r="CFB68" s="413"/>
      <c r="CFC68" s="413"/>
      <c r="CFD68" s="413"/>
      <c r="CFE68" s="413"/>
      <c r="CFF68" s="413"/>
      <c r="CFG68" s="424"/>
      <c r="CFH68" s="424"/>
      <c r="CFI68" s="413"/>
      <c r="CFJ68" s="413"/>
      <c r="CFK68" s="413"/>
      <c r="CFL68" s="413"/>
      <c r="CFM68" s="413"/>
      <c r="CFN68" s="413"/>
      <c r="CFO68" s="413"/>
      <c r="CFP68" s="413"/>
      <c r="CFQ68" s="424"/>
      <c r="CFR68" s="424"/>
      <c r="CFS68" s="413"/>
      <c r="CFT68" s="413"/>
      <c r="CFU68" s="413"/>
      <c r="CFV68" s="413"/>
      <c r="CFW68" s="413"/>
      <c r="CFX68" s="413"/>
      <c r="CFY68" s="413"/>
      <c r="CFZ68" s="413"/>
      <c r="CGA68" s="424"/>
      <c r="CGB68" s="424"/>
      <c r="CGC68" s="413"/>
      <c r="CGD68" s="413"/>
      <c r="CGE68" s="413"/>
      <c r="CGF68" s="413"/>
      <c r="CGG68" s="413"/>
      <c r="CGH68" s="413"/>
      <c r="CGI68" s="413"/>
      <c r="CGJ68" s="413"/>
      <c r="CGK68" s="424"/>
      <c r="CGL68" s="424"/>
      <c r="CGM68" s="413"/>
      <c r="CGN68" s="413"/>
      <c r="CGO68" s="413"/>
      <c r="CGP68" s="413"/>
      <c r="CGQ68" s="413"/>
      <c r="CGR68" s="413"/>
      <c r="CGS68" s="413"/>
      <c r="CGT68" s="413"/>
      <c r="CGU68" s="424"/>
      <c r="CGV68" s="424"/>
      <c r="CGW68" s="413"/>
      <c r="CGX68" s="413"/>
      <c r="CGY68" s="413"/>
      <c r="CGZ68" s="413"/>
      <c r="CHA68" s="413"/>
      <c r="CHB68" s="413"/>
      <c r="CHC68" s="413"/>
      <c r="CHD68" s="413"/>
      <c r="CHE68" s="424"/>
      <c r="CHF68" s="424"/>
      <c r="CHG68" s="413"/>
      <c r="CHH68" s="413"/>
      <c r="CHI68" s="413"/>
      <c r="CHJ68" s="413"/>
      <c r="CHK68" s="413"/>
      <c r="CHL68" s="413"/>
      <c r="CHM68" s="413"/>
      <c r="CHN68" s="413"/>
      <c r="CHO68" s="424"/>
      <c r="CHP68" s="424"/>
      <c r="CHQ68" s="413"/>
      <c r="CHR68" s="413"/>
      <c r="CHS68" s="413"/>
      <c r="CHT68" s="413"/>
      <c r="CHU68" s="413"/>
      <c r="CHV68" s="413"/>
      <c r="CHW68" s="413"/>
      <c r="CHX68" s="413"/>
      <c r="CHY68" s="424"/>
      <c r="CHZ68" s="424"/>
      <c r="CIA68" s="413"/>
      <c r="CIB68" s="413"/>
      <c r="CIC68" s="413"/>
      <c r="CID68" s="413"/>
      <c r="CIE68" s="413"/>
      <c r="CIF68" s="413"/>
      <c r="CIG68" s="413"/>
      <c r="CIH68" s="413"/>
      <c r="CII68" s="424"/>
      <c r="CIJ68" s="424"/>
      <c r="CIK68" s="413"/>
      <c r="CIL68" s="413"/>
      <c r="CIM68" s="413"/>
      <c r="CIN68" s="413"/>
      <c r="CIO68" s="413"/>
      <c r="CIP68" s="413"/>
      <c r="CIQ68" s="413"/>
      <c r="CIR68" s="413"/>
      <c r="CIS68" s="424"/>
      <c r="CIT68" s="424"/>
      <c r="CIU68" s="413"/>
      <c r="CIV68" s="413"/>
      <c r="CIW68" s="413"/>
      <c r="CIX68" s="413"/>
      <c r="CIY68" s="413"/>
      <c r="CIZ68" s="413"/>
      <c r="CJA68" s="413"/>
      <c r="CJB68" s="413"/>
      <c r="CJC68" s="424"/>
      <c r="CJD68" s="424"/>
      <c r="CJE68" s="413"/>
      <c r="CJF68" s="413"/>
      <c r="CJG68" s="413"/>
      <c r="CJH68" s="413"/>
      <c r="CJI68" s="413"/>
      <c r="CJJ68" s="413"/>
      <c r="CJK68" s="413"/>
      <c r="CJL68" s="413"/>
      <c r="CJM68" s="424"/>
      <c r="CJN68" s="424"/>
      <c r="CJO68" s="413"/>
      <c r="CJP68" s="413"/>
      <c r="CJQ68" s="413"/>
      <c r="CJR68" s="413"/>
      <c r="CJS68" s="413"/>
      <c r="CJT68" s="413"/>
      <c r="CJU68" s="413"/>
      <c r="CJV68" s="413"/>
      <c r="CJW68" s="424"/>
      <c r="CJX68" s="424"/>
      <c r="CJY68" s="413"/>
      <c r="CJZ68" s="413"/>
      <c r="CKA68" s="413"/>
      <c r="CKB68" s="413"/>
      <c r="CKC68" s="413"/>
      <c r="CKD68" s="413"/>
      <c r="CKE68" s="413"/>
      <c r="CKF68" s="413"/>
      <c r="CKG68" s="424"/>
      <c r="CKH68" s="424"/>
      <c r="CKI68" s="413"/>
      <c r="CKJ68" s="413"/>
      <c r="CKK68" s="413"/>
      <c r="CKL68" s="413"/>
      <c r="CKM68" s="413"/>
      <c r="CKN68" s="413"/>
      <c r="CKO68" s="413"/>
      <c r="CKP68" s="413"/>
      <c r="CKQ68" s="424"/>
      <c r="CKR68" s="424"/>
      <c r="CKS68" s="413"/>
      <c r="CKT68" s="413"/>
      <c r="CKU68" s="413"/>
      <c r="CKV68" s="413"/>
      <c r="CKW68" s="413"/>
      <c r="CKX68" s="413"/>
      <c r="CKY68" s="413"/>
      <c r="CKZ68" s="413"/>
      <c r="CLA68" s="424"/>
      <c r="CLB68" s="424"/>
      <c r="CLC68" s="413"/>
      <c r="CLD68" s="413"/>
      <c r="CLE68" s="413"/>
      <c r="CLF68" s="413"/>
      <c r="CLG68" s="413"/>
      <c r="CLH68" s="413"/>
      <c r="CLI68" s="413"/>
      <c r="CLJ68" s="413"/>
      <c r="CLK68" s="424"/>
      <c r="CLL68" s="424"/>
      <c r="CLM68" s="413"/>
      <c r="CLN68" s="413"/>
      <c r="CLO68" s="413"/>
      <c r="CLP68" s="413"/>
      <c r="CLQ68" s="413"/>
      <c r="CLR68" s="413"/>
      <c r="CLS68" s="413"/>
      <c r="CLT68" s="413"/>
      <c r="CLU68" s="424"/>
      <c r="CLV68" s="424"/>
      <c r="CLW68" s="413"/>
      <c r="CLX68" s="413"/>
      <c r="CLY68" s="413"/>
      <c r="CLZ68" s="413"/>
      <c r="CMA68" s="413"/>
      <c r="CMB68" s="413"/>
      <c r="CMC68" s="413"/>
      <c r="CMD68" s="413"/>
      <c r="CME68" s="424"/>
      <c r="CMF68" s="424"/>
      <c r="CMG68" s="413"/>
      <c r="CMH68" s="413"/>
      <c r="CMI68" s="413"/>
      <c r="CMJ68" s="413"/>
      <c r="CMK68" s="413"/>
      <c r="CML68" s="413"/>
      <c r="CMM68" s="413"/>
      <c r="CMN68" s="413"/>
      <c r="CMO68" s="424"/>
      <c r="CMP68" s="424"/>
      <c r="CMQ68" s="413"/>
      <c r="CMR68" s="413"/>
      <c r="CMS68" s="413"/>
      <c r="CMT68" s="413"/>
      <c r="CMU68" s="413"/>
      <c r="CMV68" s="413"/>
      <c r="CMW68" s="413"/>
      <c r="CMX68" s="413"/>
      <c r="CMY68" s="424"/>
      <c r="CMZ68" s="424"/>
      <c r="CNA68" s="413"/>
      <c r="CNB68" s="413"/>
      <c r="CNC68" s="413"/>
      <c r="CND68" s="413"/>
      <c r="CNE68" s="413"/>
      <c r="CNF68" s="413"/>
      <c r="CNG68" s="413"/>
      <c r="CNH68" s="413"/>
      <c r="CNI68" s="424"/>
      <c r="CNJ68" s="424"/>
      <c r="CNK68" s="413"/>
      <c r="CNL68" s="413"/>
      <c r="CNM68" s="413"/>
      <c r="CNN68" s="413"/>
      <c r="CNO68" s="413"/>
      <c r="CNP68" s="413"/>
      <c r="CNQ68" s="413"/>
      <c r="CNR68" s="413"/>
      <c r="CNS68" s="424"/>
      <c r="CNT68" s="424"/>
      <c r="CNU68" s="413"/>
      <c r="CNV68" s="413"/>
      <c r="CNW68" s="413"/>
      <c r="CNX68" s="413"/>
      <c r="CNY68" s="413"/>
      <c r="CNZ68" s="413"/>
      <c r="COA68" s="413"/>
      <c r="COB68" s="413"/>
      <c r="COC68" s="424"/>
      <c r="COD68" s="424"/>
      <c r="COE68" s="413"/>
      <c r="COF68" s="413"/>
      <c r="COG68" s="413"/>
      <c r="COH68" s="413"/>
      <c r="COI68" s="413"/>
      <c r="COJ68" s="413"/>
      <c r="COK68" s="413"/>
      <c r="COL68" s="413"/>
      <c r="COM68" s="424"/>
      <c r="CON68" s="424"/>
      <c r="COO68" s="413"/>
      <c r="COP68" s="413"/>
      <c r="COQ68" s="413"/>
      <c r="COR68" s="413"/>
      <c r="COS68" s="413"/>
      <c r="COT68" s="413"/>
      <c r="COU68" s="413"/>
      <c r="COV68" s="413"/>
      <c r="COW68" s="424"/>
      <c r="COX68" s="424"/>
      <c r="COY68" s="413"/>
      <c r="COZ68" s="413"/>
      <c r="CPA68" s="413"/>
      <c r="CPB68" s="413"/>
      <c r="CPC68" s="413"/>
      <c r="CPD68" s="413"/>
      <c r="CPE68" s="413"/>
      <c r="CPF68" s="413"/>
      <c r="CPG68" s="424"/>
      <c r="CPH68" s="424"/>
      <c r="CPI68" s="413"/>
      <c r="CPJ68" s="413"/>
      <c r="CPK68" s="413"/>
      <c r="CPL68" s="413"/>
      <c r="CPM68" s="413"/>
      <c r="CPN68" s="413"/>
      <c r="CPO68" s="413"/>
      <c r="CPP68" s="413"/>
      <c r="CPQ68" s="424"/>
      <c r="CPR68" s="424"/>
      <c r="CPS68" s="413"/>
      <c r="CPT68" s="413"/>
      <c r="CPU68" s="413"/>
      <c r="CPV68" s="413"/>
      <c r="CPW68" s="413"/>
      <c r="CPX68" s="413"/>
      <c r="CPY68" s="413"/>
      <c r="CPZ68" s="413"/>
      <c r="CQA68" s="424"/>
      <c r="CQB68" s="424"/>
      <c r="CQC68" s="413"/>
      <c r="CQD68" s="413"/>
      <c r="CQE68" s="413"/>
      <c r="CQF68" s="413"/>
      <c r="CQG68" s="413"/>
      <c r="CQH68" s="413"/>
      <c r="CQI68" s="413"/>
      <c r="CQJ68" s="413"/>
      <c r="CQK68" s="424"/>
      <c r="CQL68" s="424"/>
      <c r="CQM68" s="413"/>
      <c r="CQN68" s="413"/>
      <c r="CQO68" s="413"/>
      <c r="CQP68" s="413"/>
      <c r="CQQ68" s="413"/>
      <c r="CQR68" s="413"/>
      <c r="CQS68" s="413"/>
      <c r="CQT68" s="413"/>
      <c r="CQU68" s="424"/>
      <c r="CQV68" s="424"/>
      <c r="CQW68" s="413"/>
      <c r="CQX68" s="413"/>
      <c r="CQY68" s="413"/>
      <c r="CQZ68" s="413"/>
      <c r="CRA68" s="413"/>
      <c r="CRB68" s="413"/>
      <c r="CRC68" s="413"/>
      <c r="CRD68" s="413"/>
      <c r="CRE68" s="424"/>
      <c r="CRF68" s="424"/>
      <c r="CRG68" s="413"/>
      <c r="CRH68" s="413"/>
      <c r="CRI68" s="413"/>
      <c r="CRJ68" s="413"/>
      <c r="CRK68" s="413"/>
      <c r="CRL68" s="413"/>
      <c r="CRM68" s="413"/>
      <c r="CRN68" s="413"/>
      <c r="CRO68" s="424"/>
      <c r="CRP68" s="424"/>
      <c r="CRQ68" s="413"/>
      <c r="CRR68" s="413"/>
      <c r="CRS68" s="413"/>
      <c r="CRT68" s="413"/>
      <c r="CRU68" s="413"/>
      <c r="CRV68" s="413"/>
      <c r="CRW68" s="413"/>
      <c r="CRX68" s="413"/>
      <c r="CRY68" s="424"/>
      <c r="CRZ68" s="424"/>
      <c r="CSA68" s="413"/>
      <c r="CSB68" s="413"/>
      <c r="CSC68" s="413"/>
      <c r="CSD68" s="413"/>
      <c r="CSE68" s="413"/>
      <c r="CSF68" s="413"/>
      <c r="CSG68" s="413"/>
      <c r="CSH68" s="413"/>
      <c r="CSI68" s="424"/>
      <c r="CSJ68" s="424"/>
      <c r="CSK68" s="413"/>
      <c r="CSL68" s="413"/>
      <c r="CSM68" s="413"/>
      <c r="CSN68" s="413"/>
      <c r="CSO68" s="413"/>
      <c r="CSP68" s="413"/>
      <c r="CSQ68" s="413"/>
      <c r="CSR68" s="413"/>
      <c r="CSS68" s="424"/>
      <c r="CST68" s="424"/>
      <c r="CSU68" s="413"/>
      <c r="CSV68" s="413"/>
      <c r="CSW68" s="413"/>
      <c r="CSX68" s="413"/>
      <c r="CSY68" s="413"/>
      <c r="CSZ68" s="413"/>
      <c r="CTA68" s="413"/>
      <c r="CTB68" s="413"/>
      <c r="CTC68" s="424"/>
      <c r="CTD68" s="424"/>
      <c r="CTE68" s="413"/>
      <c r="CTF68" s="413"/>
      <c r="CTG68" s="413"/>
      <c r="CTH68" s="413"/>
      <c r="CTI68" s="413"/>
      <c r="CTJ68" s="413"/>
      <c r="CTK68" s="413"/>
      <c r="CTL68" s="413"/>
      <c r="CTM68" s="424"/>
      <c r="CTN68" s="424"/>
      <c r="CTO68" s="413"/>
      <c r="CTP68" s="413"/>
      <c r="CTQ68" s="413"/>
      <c r="CTR68" s="413"/>
      <c r="CTS68" s="413"/>
      <c r="CTT68" s="413"/>
      <c r="CTU68" s="413"/>
      <c r="CTV68" s="413"/>
      <c r="CTW68" s="424"/>
      <c r="CTX68" s="424"/>
      <c r="CTY68" s="413"/>
      <c r="CTZ68" s="413"/>
      <c r="CUA68" s="413"/>
      <c r="CUB68" s="413"/>
      <c r="CUC68" s="413"/>
      <c r="CUD68" s="413"/>
      <c r="CUE68" s="413"/>
      <c r="CUF68" s="413"/>
      <c r="CUG68" s="424"/>
      <c r="CUH68" s="424"/>
      <c r="CUI68" s="413"/>
      <c r="CUJ68" s="413"/>
      <c r="CUK68" s="413"/>
      <c r="CUL68" s="413"/>
      <c r="CUM68" s="413"/>
      <c r="CUN68" s="413"/>
      <c r="CUO68" s="413"/>
      <c r="CUP68" s="413"/>
      <c r="CUQ68" s="424"/>
      <c r="CUR68" s="424"/>
      <c r="CUS68" s="413"/>
      <c r="CUT68" s="413"/>
      <c r="CUU68" s="413"/>
      <c r="CUV68" s="413"/>
      <c r="CUW68" s="413"/>
      <c r="CUX68" s="413"/>
      <c r="CUY68" s="413"/>
      <c r="CUZ68" s="413"/>
      <c r="CVA68" s="424"/>
      <c r="CVB68" s="424"/>
      <c r="CVC68" s="413"/>
      <c r="CVD68" s="413"/>
      <c r="CVE68" s="413"/>
      <c r="CVF68" s="413"/>
      <c r="CVG68" s="413"/>
      <c r="CVH68" s="413"/>
      <c r="CVI68" s="413"/>
      <c r="CVJ68" s="413"/>
      <c r="CVK68" s="424"/>
      <c r="CVL68" s="424"/>
      <c r="CVM68" s="413"/>
      <c r="CVN68" s="413"/>
      <c r="CVO68" s="413"/>
      <c r="CVP68" s="413"/>
      <c r="CVQ68" s="413"/>
      <c r="CVR68" s="413"/>
      <c r="CVS68" s="413"/>
      <c r="CVT68" s="413"/>
      <c r="CVU68" s="424"/>
      <c r="CVV68" s="424"/>
      <c r="CVW68" s="413"/>
      <c r="CVX68" s="413"/>
      <c r="CVY68" s="413"/>
      <c r="CVZ68" s="413"/>
      <c r="CWA68" s="413"/>
      <c r="CWB68" s="413"/>
      <c r="CWC68" s="413"/>
      <c r="CWD68" s="413"/>
      <c r="CWE68" s="424"/>
      <c r="CWF68" s="424"/>
      <c r="CWG68" s="413"/>
      <c r="CWH68" s="413"/>
      <c r="CWI68" s="413"/>
      <c r="CWJ68" s="413"/>
      <c r="CWK68" s="413"/>
      <c r="CWL68" s="413"/>
      <c r="CWM68" s="413"/>
      <c r="CWN68" s="413"/>
      <c r="CWO68" s="424"/>
      <c r="CWP68" s="424"/>
      <c r="CWQ68" s="413"/>
      <c r="CWR68" s="413"/>
      <c r="CWS68" s="413"/>
      <c r="CWT68" s="413"/>
      <c r="CWU68" s="413"/>
      <c r="CWV68" s="413"/>
      <c r="CWW68" s="413"/>
      <c r="CWX68" s="413"/>
      <c r="CWY68" s="424"/>
      <c r="CWZ68" s="424"/>
      <c r="CXA68" s="413"/>
      <c r="CXB68" s="413"/>
      <c r="CXC68" s="413"/>
      <c r="CXD68" s="413"/>
      <c r="CXE68" s="413"/>
      <c r="CXF68" s="413"/>
      <c r="CXG68" s="413"/>
      <c r="CXH68" s="413"/>
      <c r="CXI68" s="424"/>
      <c r="CXJ68" s="424"/>
      <c r="CXK68" s="413"/>
      <c r="CXL68" s="413"/>
      <c r="CXM68" s="413"/>
      <c r="CXN68" s="413"/>
      <c r="CXO68" s="413"/>
      <c r="CXP68" s="413"/>
      <c r="CXQ68" s="413"/>
      <c r="CXR68" s="413"/>
      <c r="CXS68" s="424"/>
      <c r="CXT68" s="424"/>
      <c r="CXU68" s="413"/>
      <c r="CXV68" s="413"/>
      <c r="CXW68" s="413"/>
      <c r="CXX68" s="413"/>
      <c r="CXY68" s="413"/>
      <c r="CXZ68" s="413"/>
      <c r="CYA68" s="413"/>
      <c r="CYB68" s="413"/>
      <c r="CYC68" s="424"/>
      <c r="CYD68" s="424"/>
      <c r="CYE68" s="413"/>
      <c r="CYF68" s="413"/>
      <c r="CYG68" s="413"/>
      <c r="CYH68" s="413"/>
      <c r="CYI68" s="413"/>
      <c r="CYJ68" s="413"/>
      <c r="CYK68" s="413"/>
      <c r="CYL68" s="413"/>
      <c r="CYM68" s="424"/>
      <c r="CYN68" s="424"/>
      <c r="CYO68" s="413"/>
      <c r="CYP68" s="413"/>
      <c r="CYQ68" s="413"/>
      <c r="CYR68" s="413"/>
      <c r="CYS68" s="413"/>
      <c r="CYT68" s="413"/>
      <c r="CYU68" s="413"/>
      <c r="CYV68" s="413"/>
      <c r="CYW68" s="424"/>
      <c r="CYX68" s="424"/>
      <c r="CYY68" s="413"/>
      <c r="CYZ68" s="413"/>
      <c r="CZA68" s="413"/>
      <c r="CZB68" s="413"/>
      <c r="CZC68" s="413"/>
      <c r="CZD68" s="413"/>
      <c r="CZE68" s="413"/>
      <c r="CZF68" s="413"/>
      <c r="CZG68" s="424"/>
      <c r="CZH68" s="424"/>
      <c r="CZI68" s="413"/>
      <c r="CZJ68" s="413"/>
      <c r="CZK68" s="413"/>
      <c r="CZL68" s="413"/>
      <c r="CZM68" s="413"/>
      <c r="CZN68" s="413"/>
      <c r="CZO68" s="413"/>
      <c r="CZP68" s="413"/>
      <c r="CZQ68" s="424"/>
      <c r="CZR68" s="424"/>
      <c r="CZS68" s="413"/>
      <c r="CZT68" s="413"/>
      <c r="CZU68" s="413"/>
      <c r="CZV68" s="413"/>
      <c r="CZW68" s="413"/>
      <c r="CZX68" s="413"/>
      <c r="CZY68" s="413"/>
      <c r="CZZ68" s="413"/>
      <c r="DAA68" s="424"/>
      <c r="DAB68" s="424"/>
      <c r="DAC68" s="413"/>
      <c r="DAD68" s="413"/>
      <c r="DAE68" s="413"/>
      <c r="DAF68" s="413"/>
      <c r="DAG68" s="413"/>
      <c r="DAH68" s="413"/>
      <c r="DAI68" s="413"/>
      <c r="DAJ68" s="413"/>
      <c r="DAK68" s="424"/>
      <c r="DAL68" s="424"/>
      <c r="DAM68" s="413"/>
      <c r="DAN68" s="413"/>
      <c r="DAO68" s="413"/>
      <c r="DAP68" s="413"/>
      <c r="DAQ68" s="413"/>
      <c r="DAR68" s="413"/>
      <c r="DAS68" s="413"/>
      <c r="DAT68" s="413"/>
      <c r="DAU68" s="424"/>
      <c r="DAV68" s="424"/>
      <c r="DAW68" s="413"/>
      <c r="DAX68" s="413"/>
      <c r="DAY68" s="413"/>
      <c r="DAZ68" s="413"/>
      <c r="DBA68" s="413"/>
      <c r="DBB68" s="413"/>
      <c r="DBC68" s="413"/>
      <c r="DBD68" s="413"/>
      <c r="DBE68" s="424"/>
      <c r="DBF68" s="424"/>
      <c r="DBG68" s="413"/>
      <c r="DBH68" s="413"/>
      <c r="DBI68" s="413"/>
      <c r="DBJ68" s="413"/>
      <c r="DBK68" s="413"/>
      <c r="DBL68" s="413"/>
      <c r="DBM68" s="413"/>
      <c r="DBN68" s="413"/>
      <c r="DBO68" s="424"/>
      <c r="DBP68" s="424"/>
      <c r="DBQ68" s="413"/>
      <c r="DBR68" s="413"/>
      <c r="DBS68" s="413"/>
      <c r="DBT68" s="413"/>
      <c r="DBU68" s="413"/>
      <c r="DBV68" s="413"/>
      <c r="DBW68" s="413"/>
      <c r="DBX68" s="413"/>
      <c r="DBY68" s="424"/>
      <c r="DBZ68" s="424"/>
      <c r="DCA68" s="413"/>
      <c r="DCB68" s="413"/>
      <c r="DCC68" s="413"/>
      <c r="DCD68" s="413"/>
      <c r="DCE68" s="413"/>
      <c r="DCF68" s="413"/>
      <c r="DCG68" s="413"/>
      <c r="DCH68" s="413"/>
      <c r="DCI68" s="424"/>
      <c r="DCJ68" s="424"/>
      <c r="DCK68" s="413"/>
      <c r="DCL68" s="413"/>
      <c r="DCM68" s="413"/>
      <c r="DCN68" s="413"/>
      <c r="DCO68" s="413"/>
      <c r="DCP68" s="413"/>
      <c r="DCQ68" s="413"/>
      <c r="DCR68" s="413"/>
      <c r="DCS68" s="424"/>
      <c r="DCT68" s="424"/>
      <c r="DCU68" s="413"/>
      <c r="DCV68" s="413"/>
      <c r="DCW68" s="413"/>
      <c r="DCX68" s="413"/>
      <c r="DCY68" s="413"/>
      <c r="DCZ68" s="413"/>
      <c r="DDA68" s="413"/>
      <c r="DDB68" s="413"/>
      <c r="DDC68" s="424"/>
      <c r="DDD68" s="424"/>
      <c r="DDE68" s="413"/>
      <c r="DDF68" s="413"/>
      <c r="DDG68" s="413"/>
      <c r="DDH68" s="413"/>
      <c r="DDI68" s="413"/>
      <c r="DDJ68" s="413"/>
      <c r="DDK68" s="413"/>
      <c r="DDL68" s="413"/>
      <c r="DDM68" s="424"/>
      <c r="DDN68" s="424"/>
      <c r="DDO68" s="413"/>
      <c r="DDP68" s="413"/>
      <c r="DDQ68" s="413"/>
      <c r="DDR68" s="413"/>
      <c r="DDS68" s="413"/>
      <c r="DDT68" s="413"/>
      <c r="DDU68" s="413"/>
      <c r="DDV68" s="413"/>
      <c r="DDW68" s="424"/>
      <c r="DDX68" s="424"/>
      <c r="DDY68" s="413"/>
      <c r="DDZ68" s="413"/>
      <c r="DEA68" s="413"/>
      <c r="DEB68" s="413"/>
      <c r="DEC68" s="413"/>
      <c r="DED68" s="413"/>
      <c r="DEE68" s="413"/>
      <c r="DEF68" s="413"/>
      <c r="DEG68" s="424"/>
      <c r="DEH68" s="424"/>
      <c r="DEI68" s="413"/>
      <c r="DEJ68" s="413"/>
      <c r="DEK68" s="413"/>
      <c r="DEL68" s="413"/>
      <c r="DEM68" s="413"/>
      <c r="DEN68" s="413"/>
      <c r="DEO68" s="413"/>
      <c r="DEP68" s="413"/>
      <c r="DEQ68" s="424"/>
      <c r="DER68" s="424"/>
      <c r="DES68" s="413"/>
      <c r="DET68" s="413"/>
      <c r="DEU68" s="413"/>
      <c r="DEV68" s="413"/>
      <c r="DEW68" s="413"/>
      <c r="DEX68" s="413"/>
      <c r="DEY68" s="413"/>
      <c r="DEZ68" s="413"/>
      <c r="DFA68" s="424"/>
      <c r="DFB68" s="424"/>
      <c r="DFC68" s="413"/>
      <c r="DFD68" s="413"/>
      <c r="DFE68" s="413"/>
      <c r="DFF68" s="413"/>
      <c r="DFG68" s="413"/>
      <c r="DFH68" s="413"/>
      <c r="DFI68" s="413"/>
      <c r="DFJ68" s="413"/>
      <c r="DFK68" s="424"/>
      <c r="DFL68" s="424"/>
      <c r="DFM68" s="413"/>
      <c r="DFN68" s="413"/>
      <c r="DFO68" s="413"/>
      <c r="DFP68" s="413"/>
      <c r="DFQ68" s="413"/>
      <c r="DFR68" s="413"/>
      <c r="DFS68" s="413"/>
      <c r="DFT68" s="413"/>
      <c r="DFU68" s="424"/>
      <c r="DFV68" s="424"/>
      <c r="DFW68" s="413"/>
      <c r="DFX68" s="413"/>
      <c r="DFY68" s="413"/>
      <c r="DFZ68" s="413"/>
      <c r="DGA68" s="413"/>
      <c r="DGB68" s="413"/>
      <c r="DGC68" s="413"/>
      <c r="DGD68" s="413"/>
      <c r="DGE68" s="424"/>
      <c r="DGF68" s="424"/>
      <c r="DGG68" s="413"/>
      <c r="DGH68" s="413"/>
      <c r="DGI68" s="413"/>
      <c r="DGJ68" s="413"/>
      <c r="DGK68" s="413"/>
      <c r="DGL68" s="413"/>
      <c r="DGM68" s="413"/>
      <c r="DGN68" s="413"/>
      <c r="DGO68" s="424"/>
      <c r="DGP68" s="424"/>
      <c r="DGQ68" s="413"/>
      <c r="DGR68" s="413"/>
      <c r="DGS68" s="413"/>
      <c r="DGT68" s="413"/>
      <c r="DGU68" s="413"/>
      <c r="DGV68" s="413"/>
      <c r="DGW68" s="413"/>
      <c r="DGX68" s="413"/>
      <c r="DGY68" s="424"/>
      <c r="DGZ68" s="424"/>
      <c r="DHA68" s="413"/>
      <c r="DHB68" s="413"/>
      <c r="DHC68" s="413"/>
      <c r="DHD68" s="413"/>
      <c r="DHE68" s="413"/>
      <c r="DHF68" s="413"/>
      <c r="DHG68" s="413"/>
      <c r="DHH68" s="413"/>
      <c r="DHI68" s="424"/>
      <c r="DHJ68" s="424"/>
      <c r="DHK68" s="413"/>
      <c r="DHL68" s="413"/>
      <c r="DHM68" s="413"/>
      <c r="DHN68" s="413"/>
      <c r="DHO68" s="413"/>
      <c r="DHP68" s="413"/>
      <c r="DHQ68" s="413"/>
      <c r="DHR68" s="413"/>
      <c r="DHS68" s="424"/>
      <c r="DHT68" s="424"/>
      <c r="DHU68" s="413"/>
      <c r="DHV68" s="413"/>
      <c r="DHW68" s="413"/>
      <c r="DHX68" s="413"/>
      <c r="DHY68" s="413"/>
      <c r="DHZ68" s="413"/>
      <c r="DIA68" s="413"/>
      <c r="DIB68" s="413"/>
      <c r="DIC68" s="424"/>
      <c r="DID68" s="424"/>
      <c r="DIE68" s="413"/>
      <c r="DIF68" s="413"/>
      <c r="DIG68" s="413"/>
      <c r="DIH68" s="413"/>
      <c r="DII68" s="413"/>
      <c r="DIJ68" s="413"/>
      <c r="DIK68" s="413"/>
      <c r="DIL68" s="413"/>
      <c r="DIM68" s="424"/>
      <c r="DIN68" s="424"/>
      <c r="DIO68" s="413"/>
      <c r="DIP68" s="413"/>
      <c r="DIQ68" s="413"/>
      <c r="DIR68" s="413"/>
      <c r="DIS68" s="413"/>
      <c r="DIT68" s="413"/>
      <c r="DIU68" s="413"/>
      <c r="DIV68" s="413"/>
      <c r="DIW68" s="424"/>
      <c r="DIX68" s="424"/>
      <c r="DIY68" s="413"/>
      <c r="DIZ68" s="413"/>
      <c r="DJA68" s="413"/>
      <c r="DJB68" s="413"/>
      <c r="DJC68" s="413"/>
      <c r="DJD68" s="413"/>
      <c r="DJE68" s="413"/>
      <c r="DJF68" s="413"/>
      <c r="DJG68" s="424"/>
      <c r="DJH68" s="424"/>
      <c r="DJI68" s="413"/>
      <c r="DJJ68" s="413"/>
      <c r="DJK68" s="413"/>
      <c r="DJL68" s="413"/>
      <c r="DJM68" s="413"/>
      <c r="DJN68" s="413"/>
      <c r="DJO68" s="413"/>
      <c r="DJP68" s="413"/>
      <c r="DJQ68" s="424"/>
      <c r="DJR68" s="424"/>
      <c r="DJS68" s="413"/>
      <c r="DJT68" s="413"/>
      <c r="DJU68" s="413"/>
      <c r="DJV68" s="413"/>
      <c r="DJW68" s="413"/>
      <c r="DJX68" s="413"/>
      <c r="DJY68" s="413"/>
      <c r="DJZ68" s="413"/>
      <c r="DKA68" s="424"/>
      <c r="DKB68" s="424"/>
      <c r="DKC68" s="413"/>
      <c r="DKD68" s="413"/>
      <c r="DKE68" s="413"/>
      <c r="DKF68" s="413"/>
      <c r="DKG68" s="413"/>
      <c r="DKH68" s="413"/>
      <c r="DKI68" s="413"/>
      <c r="DKJ68" s="413"/>
      <c r="DKK68" s="424"/>
      <c r="DKL68" s="424"/>
      <c r="DKM68" s="413"/>
      <c r="DKN68" s="413"/>
      <c r="DKO68" s="413"/>
      <c r="DKP68" s="413"/>
      <c r="DKQ68" s="413"/>
      <c r="DKR68" s="413"/>
      <c r="DKS68" s="413"/>
      <c r="DKT68" s="413"/>
      <c r="DKU68" s="424"/>
      <c r="DKV68" s="424"/>
      <c r="DKW68" s="413"/>
      <c r="DKX68" s="413"/>
      <c r="DKY68" s="413"/>
      <c r="DKZ68" s="413"/>
      <c r="DLA68" s="413"/>
      <c r="DLB68" s="413"/>
      <c r="DLC68" s="413"/>
      <c r="DLD68" s="413"/>
      <c r="DLE68" s="424"/>
      <c r="DLF68" s="424"/>
      <c r="DLG68" s="413"/>
      <c r="DLH68" s="413"/>
      <c r="DLI68" s="413"/>
      <c r="DLJ68" s="413"/>
      <c r="DLK68" s="413"/>
      <c r="DLL68" s="413"/>
      <c r="DLM68" s="413"/>
      <c r="DLN68" s="413"/>
      <c r="DLO68" s="424"/>
      <c r="DLP68" s="424"/>
      <c r="DLQ68" s="413"/>
      <c r="DLR68" s="413"/>
      <c r="DLS68" s="413"/>
      <c r="DLT68" s="413"/>
      <c r="DLU68" s="413"/>
      <c r="DLV68" s="413"/>
      <c r="DLW68" s="413"/>
      <c r="DLX68" s="413"/>
      <c r="DLY68" s="424"/>
      <c r="DLZ68" s="424"/>
      <c r="DMA68" s="413"/>
      <c r="DMB68" s="413"/>
      <c r="DMC68" s="413"/>
      <c r="DMD68" s="413"/>
      <c r="DME68" s="413"/>
      <c r="DMF68" s="413"/>
      <c r="DMG68" s="413"/>
      <c r="DMH68" s="413"/>
      <c r="DMI68" s="424"/>
      <c r="DMJ68" s="424"/>
      <c r="DMK68" s="413"/>
      <c r="DML68" s="413"/>
      <c r="DMM68" s="413"/>
      <c r="DMN68" s="413"/>
      <c r="DMO68" s="413"/>
      <c r="DMP68" s="413"/>
      <c r="DMQ68" s="413"/>
      <c r="DMR68" s="413"/>
      <c r="DMS68" s="424"/>
      <c r="DMT68" s="424"/>
      <c r="DMU68" s="413"/>
      <c r="DMV68" s="413"/>
      <c r="DMW68" s="413"/>
      <c r="DMX68" s="413"/>
      <c r="DMY68" s="413"/>
      <c r="DMZ68" s="413"/>
      <c r="DNA68" s="413"/>
      <c r="DNB68" s="413"/>
      <c r="DNC68" s="424"/>
      <c r="DND68" s="424"/>
      <c r="DNE68" s="413"/>
      <c r="DNF68" s="413"/>
      <c r="DNG68" s="413"/>
      <c r="DNH68" s="413"/>
      <c r="DNI68" s="413"/>
      <c r="DNJ68" s="413"/>
      <c r="DNK68" s="413"/>
      <c r="DNL68" s="413"/>
      <c r="DNM68" s="424"/>
      <c r="DNN68" s="424"/>
      <c r="DNO68" s="413"/>
      <c r="DNP68" s="413"/>
      <c r="DNQ68" s="413"/>
      <c r="DNR68" s="413"/>
      <c r="DNS68" s="413"/>
      <c r="DNT68" s="413"/>
      <c r="DNU68" s="413"/>
      <c r="DNV68" s="413"/>
      <c r="DNW68" s="424"/>
      <c r="DNX68" s="424"/>
      <c r="DNY68" s="413"/>
      <c r="DNZ68" s="413"/>
      <c r="DOA68" s="413"/>
      <c r="DOB68" s="413"/>
      <c r="DOC68" s="413"/>
      <c r="DOD68" s="413"/>
      <c r="DOE68" s="413"/>
      <c r="DOF68" s="413"/>
      <c r="DOG68" s="424"/>
      <c r="DOH68" s="424"/>
      <c r="DOI68" s="413"/>
      <c r="DOJ68" s="413"/>
      <c r="DOK68" s="413"/>
      <c r="DOL68" s="413"/>
      <c r="DOM68" s="413"/>
      <c r="DON68" s="413"/>
      <c r="DOO68" s="413"/>
      <c r="DOP68" s="413"/>
      <c r="DOQ68" s="424"/>
      <c r="DOR68" s="424"/>
      <c r="DOS68" s="413"/>
      <c r="DOT68" s="413"/>
      <c r="DOU68" s="413"/>
      <c r="DOV68" s="413"/>
      <c r="DOW68" s="413"/>
      <c r="DOX68" s="413"/>
      <c r="DOY68" s="413"/>
      <c r="DOZ68" s="413"/>
      <c r="DPA68" s="424"/>
      <c r="DPB68" s="424"/>
      <c r="DPC68" s="413"/>
      <c r="DPD68" s="413"/>
      <c r="DPE68" s="413"/>
      <c r="DPF68" s="413"/>
      <c r="DPG68" s="413"/>
      <c r="DPH68" s="413"/>
      <c r="DPI68" s="413"/>
      <c r="DPJ68" s="413"/>
      <c r="DPK68" s="424"/>
      <c r="DPL68" s="424"/>
      <c r="DPM68" s="413"/>
      <c r="DPN68" s="413"/>
      <c r="DPO68" s="413"/>
      <c r="DPP68" s="413"/>
      <c r="DPQ68" s="413"/>
      <c r="DPR68" s="413"/>
      <c r="DPS68" s="413"/>
      <c r="DPT68" s="413"/>
      <c r="DPU68" s="424"/>
      <c r="DPV68" s="424"/>
      <c r="DPW68" s="413"/>
      <c r="DPX68" s="413"/>
      <c r="DPY68" s="413"/>
      <c r="DPZ68" s="413"/>
      <c r="DQA68" s="413"/>
      <c r="DQB68" s="413"/>
      <c r="DQC68" s="413"/>
      <c r="DQD68" s="413"/>
      <c r="DQE68" s="424"/>
      <c r="DQF68" s="424"/>
      <c r="DQG68" s="413"/>
      <c r="DQH68" s="413"/>
      <c r="DQI68" s="413"/>
      <c r="DQJ68" s="413"/>
      <c r="DQK68" s="413"/>
      <c r="DQL68" s="413"/>
      <c r="DQM68" s="413"/>
      <c r="DQN68" s="413"/>
      <c r="DQO68" s="424"/>
      <c r="DQP68" s="424"/>
      <c r="DQQ68" s="413"/>
      <c r="DQR68" s="413"/>
      <c r="DQS68" s="413"/>
      <c r="DQT68" s="413"/>
      <c r="DQU68" s="413"/>
      <c r="DQV68" s="413"/>
      <c r="DQW68" s="413"/>
      <c r="DQX68" s="413"/>
      <c r="DQY68" s="424"/>
      <c r="DQZ68" s="424"/>
      <c r="DRA68" s="413"/>
      <c r="DRB68" s="413"/>
      <c r="DRC68" s="413"/>
      <c r="DRD68" s="413"/>
      <c r="DRE68" s="413"/>
      <c r="DRF68" s="413"/>
      <c r="DRG68" s="413"/>
      <c r="DRH68" s="413"/>
      <c r="DRI68" s="424"/>
      <c r="DRJ68" s="424"/>
      <c r="DRK68" s="413"/>
      <c r="DRL68" s="413"/>
      <c r="DRM68" s="413"/>
      <c r="DRN68" s="413"/>
      <c r="DRO68" s="413"/>
      <c r="DRP68" s="413"/>
      <c r="DRQ68" s="413"/>
      <c r="DRR68" s="413"/>
      <c r="DRS68" s="424"/>
      <c r="DRT68" s="424"/>
      <c r="DRU68" s="413"/>
      <c r="DRV68" s="413"/>
      <c r="DRW68" s="413"/>
      <c r="DRX68" s="413"/>
      <c r="DRY68" s="413"/>
      <c r="DRZ68" s="413"/>
      <c r="DSA68" s="413"/>
      <c r="DSB68" s="413"/>
      <c r="DSC68" s="424"/>
      <c r="DSD68" s="424"/>
      <c r="DSE68" s="413"/>
      <c r="DSF68" s="413"/>
      <c r="DSG68" s="413"/>
      <c r="DSH68" s="413"/>
      <c r="DSI68" s="413"/>
      <c r="DSJ68" s="413"/>
      <c r="DSK68" s="413"/>
      <c r="DSL68" s="413"/>
      <c r="DSM68" s="424"/>
      <c r="DSN68" s="424"/>
      <c r="DSO68" s="413"/>
      <c r="DSP68" s="413"/>
      <c r="DSQ68" s="413"/>
      <c r="DSR68" s="413"/>
      <c r="DSS68" s="413"/>
      <c r="DST68" s="413"/>
      <c r="DSU68" s="413"/>
      <c r="DSV68" s="413"/>
      <c r="DSW68" s="424"/>
      <c r="DSX68" s="424"/>
      <c r="DSY68" s="413"/>
      <c r="DSZ68" s="413"/>
      <c r="DTA68" s="413"/>
      <c r="DTB68" s="413"/>
      <c r="DTC68" s="413"/>
      <c r="DTD68" s="413"/>
      <c r="DTE68" s="413"/>
      <c r="DTF68" s="413"/>
      <c r="DTG68" s="424"/>
      <c r="DTH68" s="424"/>
      <c r="DTI68" s="413"/>
      <c r="DTJ68" s="413"/>
      <c r="DTK68" s="413"/>
      <c r="DTL68" s="413"/>
      <c r="DTM68" s="413"/>
      <c r="DTN68" s="413"/>
      <c r="DTO68" s="413"/>
      <c r="DTP68" s="413"/>
      <c r="DTQ68" s="424"/>
      <c r="DTR68" s="424"/>
      <c r="DTS68" s="413"/>
      <c r="DTT68" s="413"/>
      <c r="DTU68" s="413"/>
      <c r="DTV68" s="413"/>
      <c r="DTW68" s="413"/>
      <c r="DTX68" s="413"/>
      <c r="DTY68" s="413"/>
      <c r="DTZ68" s="413"/>
      <c r="DUA68" s="424"/>
      <c r="DUB68" s="424"/>
      <c r="DUC68" s="413"/>
      <c r="DUD68" s="413"/>
      <c r="DUE68" s="413"/>
      <c r="DUF68" s="413"/>
      <c r="DUG68" s="413"/>
      <c r="DUH68" s="413"/>
      <c r="DUI68" s="413"/>
      <c r="DUJ68" s="413"/>
      <c r="DUK68" s="424"/>
      <c r="DUL68" s="424"/>
      <c r="DUM68" s="413"/>
      <c r="DUN68" s="413"/>
      <c r="DUO68" s="413"/>
      <c r="DUP68" s="413"/>
      <c r="DUQ68" s="413"/>
      <c r="DUR68" s="413"/>
      <c r="DUS68" s="413"/>
      <c r="DUT68" s="413"/>
      <c r="DUU68" s="424"/>
      <c r="DUV68" s="424"/>
      <c r="DUW68" s="413"/>
      <c r="DUX68" s="413"/>
      <c r="DUY68" s="413"/>
      <c r="DUZ68" s="413"/>
      <c r="DVA68" s="413"/>
      <c r="DVB68" s="413"/>
      <c r="DVC68" s="413"/>
      <c r="DVD68" s="413"/>
      <c r="DVE68" s="424"/>
      <c r="DVF68" s="424"/>
      <c r="DVG68" s="413"/>
      <c r="DVH68" s="413"/>
      <c r="DVI68" s="413"/>
      <c r="DVJ68" s="413"/>
      <c r="DVK68" s="413"/>
      <c r="DVL68" s="413"/>
      <c r="DVM68" s="413"/>
      <c r="DVN68" s="413"/>
      <c r="DVO68" s="424"/>
      <c r="DVP68" s="424"/>
      <c r="DVQ68" s="413"/>
      <c r="DVR68" s="413"/>
      <c r="DVS68" s="413"/>
      <c r="DVT68" s="413"/>
      <c r="DVU68" s="413"/>
      <c r="DVV68" s="413"/>
      <c r="DVW68" s="413"/>
      <c r="DVX68" s="413"/>
      <c r="DVY68" s="424"/>
      <c r="DVZ68" s="424"/>
      <c r="DWA68" s="413"/>
      <c r="DWB68" s="413"/>
      <c r="DWC68" s="413"/>
      <c r="DWD68" s="413"/>
      <c r="DWE68" s="413"/>
      <c r="DWF68" s="413"/>
      <c r="DWG68" s="413"/>
      <c r="DWH68" s="413"/>
      <c r="DWI68" s="424"/>
      <c r="DWJ68" s="424"/>
      <c r="DWK68" s="413"/>
      <c r="DWL68" s="413"/>
      <c r="DWM68" s="413"/>
      <c r="DWN68" s="413"/>
      <c r="DWO68" s="413"/>
      <c r="DWP68" s="413"/>
      <c r="DWQ68" s="413"/>
      <c r="DWR68" s="413"/>
      <c r="DWS68" s="424"/>
      <c r="DWT68" s="424"/>
      <c r="DWU68" s="413"/>
      <c r="DWV68" s="413"/>
      <c r="DWW68" s="413"/>
      <c r="DWX68" s="413"/>
      <c r="DWY68" s="413"/>
      <c r="DWZ68" s="413"/>
      <c r="DXA68" s="413"/>
      <c r="DXB68" s="413"/>
      <c r="DXC68" s="424"/>
      <c r="DXD68" s="424"/>
      <c r="DXE68" s="413"/>
      <c r="DXF68" s="413"/>
      <c r="DXG68" s="413"/>
      <c r="DXH68" s="413"/>
      <c r="DXI68" s="413"/>
      <c r="DXJ68" s="413"/>
      <c r="DXK68" s="413"/>
      <c r="DXL68" s="413"/>
      <c r="DXM68" s="424"/>
      <c r="DXN68" s="424"/>
      <c r="DXO68" s="413"/>
      <c r="DXP68" s="413"/>
      <c r="DXQ68" s="413"/>
      <c r="DXR68" s="413"/>
      <c r="DXS68" s="413"/>
      <c r="DXT68" s="413"/>
      <c r="DXU68" s="413"/>
      <c r="DXV68" s="413"/>
      <c r="DXW68" s="424"/>
      <c r="DXX68" s="424"/>
      <c r="DXY68" s="413"/>
      <c r="DXZ68" s="413"/>
      <c r="DYA68" s="413"/>
      <c r="DYB68" s="413"/>
      <c r="DYC68" s="413"/>
      <c r="DYD68" s="413"/>
      <c r="DYE68" s="413"/>
      <c r="DYF68" s="413"/>
      <c r="DYG68" s="424"/>
      <c r="DYH68" s="424"/>
      <c r="DYI68" s="413"/>
      <c r="DYJ68" s="413"/>
      <c r="DYK68" s="413"/>
      <c r="DYL68" s="413"/>
      <c r="DYM68" s="413"/>
      <c r="DYN68" s="413"/>
      <c r="DYO68" s="413"/>
      <c r="DYP68" s="413"/>
      <c r="DYQ68" s="424"/>
      <c r="DYR68" s="424"/>
      <c r="DYS68" s="413"/>
      <c r="DYT68" s="413"/>
      <c r="DYU68" s="413"/>
      <c r="DYV68" s="413"/>
      <c r="DYW68" s="413"/>
      <c r="DYX68" s="413"/>
      <c r="DYY68" s="413"/>
      <c r="DYZ68" s="413"/>
      <c r="DZA68" s="424"/>
      <c r="DZB68" s="424"/>
      <c r="DZC68" s="413"/>
      <c r="DZD68" s="413"/>
      <c r="DZE68" s="413"/>
      <c r="DZF68" s="413"/>
      <c r="DZG68" s="413"/>
      <c r="DZH68" s="413"/>
      <c r="DZI68" s="413"/>
      <c r="DZJ68" s="413"/>
      <c r="DZK68" s="424"/>
      <c r="DZL68" s="424"/>
      <c r="DZM68" s="413"/>
      <c r="DZN68" s="413"/>
      <c r="DZO68" s="413"/>
      <c r="DZP68" s="413"/>
      <c r="DZQ68" s="413"/>
      <c r="DZR68" s="413"/>
      <c r="DZS68" s="413"/>
      <c r="DZT68" s="413"/>
      <c r="DZU68" s="424"/>
      <c r="DZV68" s="424"/>
      <c r="DZW68" s="413"/>
      <c r="DZX68" s="413"/>
      <c r="DZY68" s="413"/>
      <c r="DZZ68" s="413"/>
      <c r="EAA68" s="413"/>
      <c r="EAB68" s="413"/>
      <c r="EAC68" s="413"/>
      <c r="EAD68" s="413"/>
      <c r="EAE68" s="424"/>
      <c r="EAF68" s="424"/>
      <c r="EAG68" s="413"/>
      <c r="EAH68" s="413"/>
      <c r="EAI68" s="413"/>
      <c r="EAJ68" s="413"/>
      <c r="EAK68" s="413"/>
      <c r="EAL68" s="413"/>
      <c r="EAM68" s="413"/>
      <c r="EAN68" s="413"/>
      <c r="EAO68" s="424"/>
      <c r="EAP68" s="424"/>
      <c r="EAQ68" s="413"/>
      <c r="EAR68" s="413"/>
      <c r="EAS68" s="413"/>
      <c r="EAT68" s="413"/>
      <c r="EAU68" s="413"/>
      <c r="EAV68" s="413"/>
      <c r="EAW68" s="413"/>
      <c r="EAX68" s="413"/>
      <c r="EAY68" s="424"/>
      <c r="EAZ68" s="424"/>
      <c r="EBA68" s="413"/>
      <c r="EBB68" s="413"/>
      <c r="EBC68" s="413"/>
      <c r="EBD68" s="413"/>
      <c r="EBE68" s="413"/>
      <c r="EBF68" s="413"/>
      <c r="EBG68" s="413"/>
      <c r="EBH68" s="413"/>
      <c r="EBI68" s="424"/>
      <c r="EBJ68" s="424"/>
      <c r="EBK68" s="413"/>
      <c r="EBL68" s="413"/>
      <c r="EBM68" s="413"/>
      <c r="EBN68" s="413"/>
      <c r="EBO68" s="413"/>
      <c r="EBP68" s="413"/>
      <c r="EBQ68" s="413"/>
      <c r="EBR68" s="413"/>
      <c r="EBS68" s="424"/>
      <c r="EBT68" s="424"/>
      <c r="EBU68" s="413"/>
      <c r="EBV68" s="413"/>
      <c r="EBW68" s="413"/>
      <c r="EBX68" s="413"/>
      <c r="EBY68" s="413"/>
      <c r="EBZ68" s="413"/>
      <c r="ECA68" s="413"/>
      <c r="ECB68" s="413"/>
      <c r="ECC68" s="424"/>
      <c r="ECD68" s="424"/>
      <c r="ECE68" s="413"/>
      <c r="ECF68" s="413"/>
      <c r="ECG68" s="413"/>
      <c r="ECH68" s="413"/>
      <c r="ECI68" s="413"/>
      <c r="ECJ68" s="413"/>
      <c r="ECK68" s="413"/>
      <c r="ECL68" s="413"/>
      <c r="ECM68" s="424"/>
      <c r="ECN68" s="424"/>
      <c r="ECO68" s="413"/>
      <c r="ECP68" s="413"/>
      <c r="ECQ68" s="413"/>
      <c r="ECR68" s="413"/>
      <c r="ECS68" s="413"/>
      <c r="ECT68" s="413"/>
      <c r="ECU68" s="413"/>
      <c r="ECV68" s="413"/>
      <c r="ECW68" s="424"/>
      <c r="ECX68" s="424"/>
      <c r="ECY68" s="413"/>
      <c r="ECZ68" s="413"/>
      <c r="EDA68" s="413"/>
      <c r="EDB68" s="413"/>
      <c r="EDC68" s="413"/>
      <c r="EDD68" s="413"/>
      <c r="EDE68" s="413"/>
      <c r="EDF68" s="413"/>
      <c r="EDG68" s="424"/>
      <c r="EDH68" s="424"/>
      <c r="EDI68" s="413"/>
      <c r="EDJ68" s="413"/>
      <c r="EDK68" s="413"/>
      <c r="EDL68" s="413"/>
      <c r="EDM68" s="413"/>
      <c r="EDN68" s="413"/>
      <c r="EDO68" s="413"/>
      <c r="EDP68" s="413"/>
      <c r="EDQ68" s="424"/>
      <c r="EDR68" s="424"/>
      <c r="EDS68" s="413"/>
      <c r="EDT68" s="413"/>
      <c r="EDU68" s="413"/>
      <c r="EDV68" s="413"/>
      <c r="EDW68" s="413"/>
      <c r="EDX68" s="413"/>
      <c r="EDY68" s="413"/>
      <c r="EDZ68" s="413"/>
      <c r="EEA68" s="424"/>
      <c r="EEB68" s="424"/>
      <c r="EEC68" s="413"/>
      <c r="EED68" s="413"/>
      <c r="EEE68" s="413"/>
      <c r="EEF68" s="413"/>
      <c r="EEG68" s="413"/>
      <c r="EEH68" s="413"/>
      <c r="EEI68" s="413"/>
      <c r="EEJ68" s="413"/>
      <c r="EEK68" s="424"/>
      <c r="EEL68" s="424"/>
      <c r="EEM68" s="413"/>
      <c r="EEN68" s="413"/>
      <c r="EEO68" s="413"/>
      <c r="EEP68" s="413"/>
      <c r="EEQ68" s="413"/>
      <c r="EER68" s="413"/>
      <c r="EES68" s="413"/>
      <c r="EET68" s="413"/>
      <c r="EEU68" s="424"/>
      <c r="EEV68" s="424"/>
      <c r="EEW68" s="413"/>
      <c r="EEX68" s="413"/>
      <c r="EEY68" s="413"/>
      <c r="EEZ68" s="413"/>
      <c r="EFA68" s="413"/>
      <c r="EFB68" s="413"/>
      <c r="EFC68" s="413"/>
      <c r="EFD68" s="413"/>
      <c r="EFE68" s="424"/>
      <c r="EFF68" s="424"/>
      <c r="EFG68" s="413"/>
      <c r="EFH68" s="413"/>
      <c r="EFI68" s="413"/>
      <c r="EFJ68" s="413"/>
      <c r="EFK68" s="413"/>
      <c r="EFL68" s="413"/>
      <c r="EFM68" s="413"/>
      <c r="EFN68" s="413"/>
      <c r="EFO68" s="424"/>
      <c r="EFP68" s="424"/>
      <c r="EFQ68" s="413"/>
      <c r="EFR68" s="413"/>
      <c r="EFS68" s="413"/>
      <c r="EFT68" s="413"/>
      <c r="EFU68" s="413"/>
      <c r="EFV68" s="413"/>
      <c r="EFW68" s="413"/>
      <c r="EFX68" s="413"/>
      <c r="EFY68" s="424"/>
      <c r="EFZ68" s="424"/>
      <c r="EGA68" s="413"/>
      <c r="EGB68" s="413"/>
      <c r="EGC68" s="413"/>
      <c r="EGD68" s="413"/>
      <c r="EGE68" s="413"/>
      <c r="EGF68" s="413"/>
      <c r="EGG68" s="413"/>
      <c r="EGH68" s="413"/>
      <c r="EGI68" s="424"/>
      <c r="EGJ68" s="424"/>
      <c r="EGK68" s="413"/>
      <c r="EGL68" s="413"/>
      <c r="EGM68" s="413"/>
      <c r="EGN68" s="413"/>
      <c r="EGO68" s="413"/>
      <c r="EGP68" s="413"/>
      <c r="EGQ68" s="413"/>
      <c r="EGR68" s="413"/>
      <c r="EGS68" s="424"/>
      <c r="EGT68" s="424"/>
      <c r="EGU68" s="413"/>
      <c r="EGV68" s="413"/>
      <c r="EGW68" s="413"/>
      <c r="EGX68" s="413"/>
      <c r="EGY68" s="413"/>
      <c r="EGZ68" s="413"/>
      <c r="EHA68" s="413"/>
      <c r="EHB68" s="413"/>
      <c r="EHC68" s="424"/>
      <c r="EHD68" s="424"/>
      <c r="EHE68" s="413"/>
      <c r="EHF68" s="413"/>
      <c r="EHG68" s="413"/>
      <c r="EHH68" s="413"/>
      <c r="EHI68" s="413"/>
      <c r="EHJ68" s="413"/>
      <c r="EHK68" s="413"/>
      <c r="EHL68" s="413"/>
      <c r="EHM68" s="424"/>
      <c r="EHN68" s="424"/>
      <c r="EHO68" s="413"/>
      <c r="EHP68" s="413"/>
      <c r="EHQ68" s="413"/>
      <c r="EHR68" s="413"/>
      <c r="EHS68" s="413"/>
      <c r="EHT68" s="413"/>
      <c r="EHU68" s="413"/>
      <c r="EHV68" s="413"/>
      <c r="EHW68" s="424"/>
      <c r="EHX68" s="424"/>
      <c r="EHY68" s="413"/>
      <c r="EHZ68" s="413"/>
      <c r="EIA68" s="413"/>
      <c r="EIB68" s="413"/>
      <c r="EIC68" s="413"/>
      <c r="EID68" s="413"/>
      <c r="EIE68" s="413"/>
      <c r="EIF68" s="413"/>
      <c r="EIG68" s="424"/>
      <c r="EIH68" s="424"/>
      <c r="EII68" s="413"/>
      <c r="EIJ68" s="413"/>
      <c r="EIK68" s="413"/>
      <c r="EIL68" s="413"/>
      <c r="EIM68" s="413"/>
      <c r="EIN68" s="413"/>
      <c r="EIO68" s="413"/>
      <c r="EIP68" s="413"/>
      <c r="EIQ68" s="424"/>
      <c r="EIR68" s="424"/>
      <c r="EIS68" s="413"/>
      <c r="EIT68" s="413"/>
      <c r="EIU68" s="413"/>
      <c r="EIV68" s="413"/>
      <c r="EIW68" s="413"/>
      <c r="EIX68" s="413"/>
      <c r="EIY68" s="413"/>
      <c r="EIZ68" s="413"/>
      <c r="EJA68" s="424"/>
      <c r="EJB68" s="424"/>
      <c r="EJC68" s="413"/>
      <c r="EJD68" s="413"/>
      <c r="EJE68" s="413"/>
      <c r="EJF68" s="413"/>
      <c r="EJG68" s="413"/>
      <c r="EJH68" s="413"/>
      <c r="EJI68" s="413"/>
      <c r="EJJ68" s="413"/>
      <c r="EJK68" s="424"/>
      <c r="EJL68" s="424"/>
      <c r="EJM68" s="413"/>
      <c r="EJN68" s="413"/>
      <c r="EJO68" s="413"/>
      <c r="EJP68" s="413"/>
      <c r="EJQ68" s="413"/>
      <c r="EJR68" s="413"/>
      <c r="EJS68" s="413"/>
      <c r="EJT68" s="413"/>
      <c r="EJU68" s="424"/>
      <c r="EJV68" s="424"/>
      <c r="EJW68" s="413"/>
      <c r="EJX68" s="413"/>
      <c r="EJY68" s="413"/>
      <c r="EJZ68" s="413"/>
      <c r="EKA68" s="413"/>
      <c r="EKB68" s="413"/>
      <c r="EKC68" s="413"/>
      <c r="EKD68" s="413"/>
      <c r="EKE68" s="424"/>
      <c r="EKF68" s="424"/>
      <c r="EKG68" s="413"/>
      <c r="EKH68" s="413"/>
      <c r="EKI68" s="413"/>
      <c r="EKJ68" s="413"/>
      <c r="EKK68" s="413"/>
      <c r="EKL68" s="413"/>
      <c r="EKM68" s="413"/>
      <c r="EKN68" s="413"/>
      <c r="EKO68" s="424"/>
      <c r="EKP68" s="424"/>
      <c r="EKQ68" s="413"/>
      <c r="EKR68" s="413"/>
      <c r="EKS68" s="413"/>
      <c r="EKT68" s="413"/>
      <c r="EKU68" s="413"/>
      <c r="EKV68" s="413"/>
      <c r="EKW68" s="413"/>
      <c r="EKX68" s="413"/>
      <c r="EKY68" s="424"/>
      <c r="EKZ68" s="424"/>
      <c r="ELA68" s="413"/>
      <c r="ELB68" s="413"/>
      <c r="ELC68" s="413"/>
      <c r="ELD68" s="413"/>
      <c r="ELE68" s="413"/>
      <c r="ELF68" s="413"/>
      <c r="ELG68" s="413"/>
      <c r="ELH68" s="413"/>
      <c r="ELI68" s="424"/>
      <c r="ELJ68" s="424"/>
      <c r="ELK68" s="413"/>
      <c r="ELL68" s="413"/>
      <c r="ELM68" s="413"/>
      <c r="ELN68" s="413"/>
      <c r="ELO68" s="413"/>
      <c r="ELP68" s="413"/>
      <c r="ELQ68" s="413"/>
      <c r="ELR68" s="413"/>
      <c r="ELS68" s="424"/>
      <c r="ELT68" s="424"/>
      <c r="ELU68" s="413"/>
      <c r="ELV68" s="413"/>
      <c r="ELW68" s="413"/>
      <c r="ELX68" s="413"/>
      <c r="ELY68" s="413"/>
      <c r="ELZ68" s="413"/>
      <c r="EMA68" s="413"/>
      <c r="EMB68" s="413"/>
      <c r="EMC68" s="424"/>
      <c r="EMD68" s="424"/>
      <c r="EME68" s="413"/>
      <c r="EMF68" s="413"/>
      <c r="EMG68" s="413"/>
      <c r="EMH68" s="413"/>
      <c r="EMI68" s="413"/>
      <c r="EMJ68" s="413"/>
      <c r="EMK68" s="413"/>
      <c r="EML68" s="413"/>
      <c r="EMM68" s="424"/>
      <c r="EMN68" s="424"/>
      <c r="EMO68" s="413"/>
      <c r="EMP68" s="413"/>
      <c r="EMQ68" s="413"/>
      <c r="EMR68" s="413"/>
      <c r="EMS68" s="413"/>
      <c r="EMT68" s="413"/>
      <c r="EMU68" s="413"/>
      <c r="EMV68" s="413"/>
      <c r="EMW68" s="424"/>
      <c r="EMX68" s="424"/>
      <c r="EMY68" s="413"/>
      <c r="EMZ68" s="413"/>
      <c r="ENA68" s="413"/>
      <c r="ENB68" s="413"/>
      <c r="ENC68" s="413"/>
      <c r="END68" s="413"/>
      <c r="ENE68" s="413"/>
      <c r="ENF68" s="413"/>
      <c r="ENG68" s="424"/>
      <c r="ENH68" s="424"/>
      <c r="ENI68" s="413"/>
      <c r="ENJ68" s="413"/>
      <c r="ENK68" s="413"/>
      <c r="ENL68" s="413"/>
      <c r="ENM68" s="413"/>
      <c r="ENN68" s="413"/>
      <c r="ENO68" s="413"/>
      <c r="ENP68" s="413"/>
      <c r="ENQ68" s="424"/>
      <c r="ENR68" s="424"/>
      <c r="ENS68" s="413"/>
      <c r="ENT68" s="413"/>
      <c r="ENU68" s="413"/>
      <c r="ENV68" s="413"/>
      <c r="ENW68" s="413"/>
      <c r="ENX68" s="413"/>
      <c r="ENY68" s="413"/>
      <c r="ENZ68" s="413"/>
      <c r="EOA68" s="424"/>
      <c r="EOB68" s="424"/>
      <c r="EOC68" s="413"/>
      <c r="EOD68" s="413"/>
      <c r="EOE68" s="413"/>
      <c r="EOF68" s="413"/>
      <c r="EOG68" s="413"/>
      <c r="EOH68" s="413"/>
      <c r="EOI68" s="413"/>
      <c r="EOJ68" s="413"/>
      <c r="EOK68" s="424"/>
      <c r="EOL68" s="424"/>
      <c r="EOM68" s="413"/>
      <c r="EON68" s="413"/>
      <c r="EOO68" s="413"/>
      <c r="EOP68" s="413"/>
      <c r="EOQ68" s="413"/>
      <c r="EOR68" s="413"/>
      <c r="EOS68" s="413"/>
      <c r="EOT68" s="413"/>
      <c r="EOU68" s="424"/>
      <c r="EOV68" s="424"/>
      <c r="EOW68" s="413"/>
      <c r="EOX68" s="413"/>
      <c r="EOY68" s="413"/>
      <c r="EOZ68" s="413"/>
      <c r="EPA68" s="413"/>
      <c r="EPB68" s="413"/>
      <c r="EPC68" s="413"/>
      <c r="EPD68" s="413"/>
      <c r="EPE68" s="424"/>
      <c r="EPF68" s="424"/>
      <c r="EPG68" s="413"/>
      <c r="EPH68" s="413"/>
      <c r="EPI68" s="413"/>
      <c r="EPJ68" s="413"/>
      <c r="EPK68" s="413"/>
      <c r="EPL68" s="413"/>
      <c r="EPM68" s="413"/>
      <c r="EPN68" s="413"/>
      <c r="EPO68" s="424"/>
      <c r="EPP68" s="424"/>
      <c r="EPQ68" s="413"/>
      <c r="EPR68" s="413"/>
      <c r="EPS68" s="413"/>
      <c r="EPT68" s="413"/>
      <c r="EPU68" s="413"/>
      <c r="EPV68" s="413"/>
      <c r="EPW68" s="413"/>
      <c r="EPX68" s="413"/>
      <c r="EPY68" s="424"/>
      <c r="EPZ68" s="424"/>
      <c r="EQA68" s="413"/>
      <c r="EQB68" s="413"/>
      <c r="EQC68" s="413"/>
      <c r="EQD68" s="413"/>
      <c r="EQE68" s="413"/>
      <c r="EQF68" s="413"/>
      <c r="EQG68" s="413"/>
      <c r="EQH68" s="413"/>
      <c r="EQI68" s="424"/>
      <c r="EQJ68" s="424"/>
      <c r="EQK68" s="413"/>
      <c r="EQL68" s="413"/>
      <c r="EQM68" s="413"/>
      <c r="EQN68" s="413"/>
      <c r="EQO68" s="413"/>
      <c r="EQP68" s="413"/>
      <c r="EQQ68" s="413"/>
      <c r="EQR68" s="413"/>
      <c r="EQS68" s="424"/>
      <c r="EQT68" s="424"/>
      <c r="EQU68" s="413"/>
      <c r="EQV68" s="413"/>
      <c r="EQW68" s="413"/>
      <c r="EQX68" s="413"/>
      <c r="EQY68" s="413"/>
      <c r="EQZ68" s="413"/>
      <c r="ERA68" s="413"/>
      <c r="ERB68" s="413"/>
      <c r="ERC68" s="424"/>
      <c r="ERD68" s="424"/>
      <c r="ERE68" s="413"/>
      <c r="ERF68" s="413"/>
      <c r="ERG68" s="413"/>
      <c r="ERH68" s="413"/>
      <c r="ERI68" s="413"/>
      <c r="ERJ68" s="413"/>
      <c r="ERK68" s="413"/>
      <c r="ERL68" s="413"/>
      <c r="ERM68" s="424"/>
      <c r="ERN68" s="424"/>
      <c r="ERO68" s="413"/>
      <c r="ERP68" s="413"/>
      <c r="ERQ68" s="413"/>
      <c r="ERR68" s="413"/>
      <c r="ERS68" s="413"/>
      <c r="ERT68" s="413"/>
      <c r="ERU68" s="413"/>
      <c r="ERV68" s="413"/>
      <c r="ERW68" s="424"/>
      <c r="ERX68" s="424"/>
      <c r="ERY68" s="413"/>
      <c r="ERZ68" s="413"/>
      <c r="ESA68" s="413"/>
      <c r="ESB68" s="413"/>
      <c r="ESC68" s="413"/>
      <c r="ESD68" s="413"/>
      <c r="ESE68" s="413"/>
      <c r="ESF68" s="413"/>
      <c r="ESG68" s="424"/>
      <c r="ESH68" s="424"/>
      <c r="ESI68" s="413"/>
      <c r="ESJ68" s="413"/>
      <c r="ESK68" s="413"/>
      <c r="ESL68" s="413"/>
      <c r="ESM68" s="413"/>
      <c r="ESN68" s="413"/>
      <c r="ESO68" s="413"/>
      <c r="ESP68" s="413"/>
      <c r="ESQ68" s="424"/>
      <c r="ESR68" s="424"/>
      <c r="ESS68" s="413"/>
      <c r="EST68" s="413"/>
      <c r="ESU68" s="413"/>
      <c r="ESV68" s="413"/>
      <c r="ESW68" s="413"/>
      <c r="ESX68" s="413"/>
      <c r="ESY68" s="413"/>
      <c r="ESZ68" s="413"/>
      <c r="ETA68" s="424"/>
      <c r="ETB68" s="424"/>
      <c r="ETC68" s="413"/>
      <c r="ETD68" s="413"/>
      <c r="ETE68" s="413"/>
      <c r="ETF68" s="413"/>
      <c r="ETG68" s="413"/>
      <c r="ETH68" s="413"/>
      <c r="ETI68" s="413"/>
      <c r="ETJ68" s="413"/>
      <c r="ETK68" s="424"/>
      <c r="ETL68" s="424"/>
      <c r="ETM68" s="413"/>
      <c r="ETN68" s="413"/>
      <c r="ETO68" s="413"/>
      <c r="ETP68" s="413"/>
      <c r="ETQ68" s="413"/>
      <c r="ETR68" s="413"/>
      <c r="ETS68" s="413"/>
      <c r="ETT68" s="413"/>
      <c r="ETU68" s="424"/>
      <c r="ETV68" s="424"/>
      <c r="ETW68" s="413"/>
      <c r="ETX68" s="413"/>
      <c r="ETY68" s="413"/>
      <c r="ETZ68" s="413"/>
      <c r="EUA68" s="413"/>
      <c r="EUB68" s="413"/>
      <c r="EUC68" s="413"/>
      <c r="EUD68" s="413"/>
      <c r="EUE68" s="424"/>
      <c r="EUF68" s="424"/>
      <c r="EUG68" s="413"/>
      <c r="EUH68" s="413"/>
      <c r="EUI68" s="413"/>
      <c r="EUJ68" s="413"/>
      <c r="EUK68" s="413"/>
      <c r="EUL68" s="413"/>
      <c r="EUM68" s="413"/>
      <c r="EUN68" s="413"/>
      <c r="EUO68" s="424"/>
      <c r="EUP68" s="424"/>
      <c r="EUQ68" s="413"/>
      <c r="EUR68" s="413"/>
      <c r="EUS68" s="413"/>
      <c r="EUT68" s="413"/>
      <c r="EUU68" s="413"/>
      <c r="EUV68" s="413"/>
      <c r="EUW68" s="413"/>
      <c r="EUX68" s="413"/>
      <c r="EUY68" s="424"/>
      <c r="EUZ68" s="424"/>
      <c r="EVA68" s="413"/>
      <c r="EVB68" s="413"/>
      <c r="EVC68" s="413"/>
      <c r="EVD68" s="413"/>
      <c r="EVE68" s="413"/>
      <c r="EVF68" s="413"/>
      <c r="EVG68" s="413"/>
      <c r="EVH68" s="413"/>
      <c r="EVI68" s="424"/>
      <c r="EVJ68" s="424"/>
      <c r="EVK68" s="413"/>
      <c r="EVL68" s="413"/>
      <c r="EVM68" s="413"/>
      <c r="EVN68" s="413"/>
      <c r="EVO68" s="413"/>
      <c r="EVP68" s="413"/>
      <c r="EVQ68" s="413"/>
      <c r="EVR68" s="413"/>
      <c r="EVS68" s="424"/>
      <c r="EVT68" s="424"/>
      <c r="EVU68" s="413"/>
      <c r="EVV68" s="413"/>
      <c r="EVW68" s="413"/>
      <c r="EVX68" s="413"/>
      <c r="EVY68" s="413"/>
      <c r="EVZ68" s="413"/>
      <c r="EWA68" s="413"/>
      <c r="EWB68" s="413"/>
      <c r="EWC68" s="424"/>
      <c r="EWD68" s="424"/>
      <c r="EWE68" s="413"/>
      <c r="EWF68" s="413"/>
      <c r="EWG68" s="413"/>
      <c r="EWH68" s="413"/>
      <c r="EWI68" s="413"/>
      <c r="EWJ68" s="413"/>
      <c r="EWK68" s="413"/>
      <c r="EWL68" s="413"/>
      <c r="EWM68" s="424"/>
      <c r="EWN68" s="424"/>
      <c r="EWO68" s="413"/>
      <c r="EWP68" s="413"/>
      <c r="EWQ68" s="413"/>
      <c r="EWR68" s="413"/>
      <c r="EWS68" s="413"/>
      <c r="EWT68" s="413"/>
      <c r="EWU68" s="413"/>
      <c r="EWV68" s="413"/>
      <c r="EWW68" s="424"/>
      <c r="EWX68" s="424"/>
      <c r="EWY68" s="413"/>
      <c r="EWZ68" s="413"/>
      <c r="EXA68" s="413"/>
      <c r="EXB68" s="413"/>
      <c r="EXC68" s="413"/>
      <c r="EXD68" s="413"/>
      <c r="EXE68" s="413"/>
      <c r="EXF68" s="413"/>
      <c r="EXG68" s="424"/>
      <c r="EXH68" s="424"/>
      <c r="EXI68" s="413"/>
      <c r="EXJ68" s="413"/>
      <c r="EXK68" s="413"/>
      <c r="EXL68" s="413"/>
      <c r="EXM68" s="413"/>
      <c r="EXN68" s="413"/>
      <c r="EXO68" s="413"/>
      <c r="EXP68" s="413"/>
      <c r="EXQ68" s="424"/>
      <c r="EXR68" s="424"/>
      <c r="EXS68" s="413"/>
      <c r="EXT68" s="413"/>
      <c r="EXU68" s="413"/>
      <c r="EXV68" s="413"/>
      <c r="EXW68" s="413"/>
      <c r="EXX68" s="413"/>
      <c r="EXY68" s="413"/>
      <c r="EXZ68" s="413"/>
      <c r="EYA68" s="424"/>
      <c r="EYB68" s="424"/>
      <c r="EYC68" s="413"/>
      <c r="EYD68" s="413"/>
      <c r="EYE68" s="413"/>
      <c r="EYF68" s="413"/>
      <c r="EYG68" s="413"/>
      <c r="EYH68" s="413"/>
      <c r="EYI68" s="413"/>
      <c r="EYJ68" s="413"/>
      <c r="EYK68" s="424"/>
      <c r="EYL68" s="424"/>
      <c r="EYM68" s="413"/>
      <c r="EYN68" s="413"/>
      <c r="EYO68" s="413"/>
      <c r="EYP68" s="413"/>
      <c r="EYQ68" s="413"/>
      <c r="EYR68" s="413"/>
      <c r="EYS68" s="413"/>
      <c r="EYT68" s="413"/>
      <c r="EYU68" s="424"/>
      <c r="EYV68" s="424"/>
      <c r="EYW68" s="413"/>
      <c r="EYX68" s="413"/>
      <c r="EYY68" s="413"/>
      <c r="EYZ68" s="413"/>
      <c r="EZA68" s="413"/>
      <c r="EZB68" s="413"/>
      <c r="EZC68" s="413"/>
      <c r="EZD68" s="413"/>
      <c r="EZE68" s="424"/>
      <c r="EZF68" s="424"/>
      <c r="EZG68" s="413"/>
      <c r="EZH68" s="413"/>
      <c r="EZI68" s="413"/>
      <c r="EZJ68" s="413"/>
      <c r="EZK68" s="413"/>
      <c r="EZL68" s="413"/>
      <c r="EZM68" s="413"/>
      <c r="EZN68" s="413"/>
      <c r="EZO68" s="424"/>
      <c r="EZP68" s="424"/>
      <c r="EZQ68" s="413"/>
      <c r="EZR68" s="413"/>
      <c r="EZS68" s="413"/>
      <c r="EZT68" s="413"/>
      <c r="EZU68" s="413"/>
      <c r="EZV68" s="413"/>
      <c r="EZW68" s="413"/>
      <c r="EZX68" s="413"/>
      <c r="EZY68" s="424"/>
      <c r="EZZ68" s="424"/>
      <c r="FAA68" s="413"/>
      <c r="FAB68" s="413"/>
      <c r="FAC68" s="413"/>
      <c r="FAD68" s="413"/>
      <c r="FAE68" s="413"/>
      <c r="FAF68" s="413"/>
      <c r="FAG68" s="413"/>
      <c r="FAH68" s="413"/>
      <c r="FAI68" s="424"/>
      <c r="FAJ68" s="424"/>
      <c r="FAK68" s="413"/>
      <c r="FAL68" s="413"/>
      <c r="FAM68" s="413"/>
      <c r="FAN68" s="413"/>
      <c r="FAO68" s="413"/>
      <c r="FAP68" s="413"/>
      <c r="FAQ68" s="413"/>
      <c r="FAR68" s="413"/>
      <c r="FAS68" s="424"/>
      <c r="FAT68" s="424"/>
      <c r="FAU68" s="413"/>
      <c r="FAV68" s="413"/>
      <c r="FAW68" s="413"/>
      <c r="FAX68" s="413"/>
      <c r="FAY68" s="413"/>
      <c r="FAZ68" s="413"/>
      <c r="FBA68" s="413"/>
      <c r="FBB68" s="413"/>
      <c r="FBC68" s="424"/>
      <c r="FBD68" s="424"/>
      <c r="FBE68" s="413"/>
      <c r="FBF68" s="413"/>
      <c r="FBG68" s="413"/>
      <c r="FBH68" s="413"/>
      <c r="FBI68" s="413"/>
      <c r="FBJ68" s="413"/>
      <c r="FBK68" s="413"/>
      <c r="FBL68" s="413"/>
      <c r="FBM68" s="424"/>
      <c r="FBN68" s="424"/>
      <c r="FBO68" s="413"/>
      <c r="FBP68" s="413"/>
      <c r="FBQ68" s="413"/>
      <c r="FBR68" s="413"/>
      <c r="FBS68" s="413"/>
      <c r="FBT68" s="413"/>
      <c r="FBU68" s="413"/>
      <c r="FBV68" s="413"/>
      <c r="FBW68" s="424"/>
      <c r="FBX68" s="424"/>
      <c r="FBY68" s="413"/>
      <c r="FBZ68" s="413"/>
      <c r="FCA68" s="413"/>
      <c r="FCB68" s="413"/>
      <c r="FCC68" s="413"/>
      <c r="FCD68" s="413"/>
      <c r="FCE68" s="413"/>
      <c r="FCF68" s="413"/>
      <c r="FCG68" s="424"/>
      <c r="FCH68" s="424"/>
      <c r="FCI68" s="413"/>
      <c r="FCJ68" s="413"/>
      <c r="FCK68" s="413"/>
      <c r="FCL68" s="413"/>
      <c r="FCM68" s="413"/>
      <c r="FCN68" s="413"/>
      <c r="FCO68" s="413"/>
      <c r="FCP68" s="413"/>
      <c r="FCQ68" s="424"/>
      <c r="FCR68" s="424"/>
      <c r="FCS68" s="413"/>
      <c r="FCT68" s="413"/>
      <c r="FCU68" s="413"/>
      <c r="FCV68" s="413"/>
      <c r="FCW68" s="413"/>
      <c r="FCX68" s="413"/>
      <c r="FCY68" s="413"/>
      <c r="FCZ68" s="413"/>
      <c r="FDA68" s="424"/>
      <c r="FDB68" s="424"/>
      <c r="FDC68" s="413"/>
      <c r="FDD68" s="413"/>
      <c r="FDE68" s="413"/>
      <c r="FDF68" s="413"/>
      <c r="FDG68" s="413"/>
      <c r="FDH68" s="413"/>
      <c r="FDI68" s="413"/>
      <c r="FDJ68" s="413"/>
      <c r="FDK68" s="424"/>
      <c r="FDL68" s="424"/>
      <c r="FDM68" s="413"/>
      <c r="FDN68" s="413"/>
      <c r="FDO68" s="413"/>
      <c r="FDP68" s="413"/>
      <c r="FDQ68" s="413"/>
      <c r="FDR68" s="413"/>
      <c r="FDS68" s="413"/>
      <c r="FDT68" s="413"/>
      <c r="FDU68" s="424"/>
      <c r="FDV68" s="424"/>
      <c r="FDW68" s="413"/>
      <c r="FDX68" s="413"/>
      <c r="FDY68" s="413"/>
      <c r="FDZ68" s="413"/>
      <c r="FEA68" s="413"/>
      <c r="FEB68" s="413"/>
      <c r="FEC68" s="413"/>
      <c r="FED68" s="413"/>
      <c r="FEE68" s="424"/>
      <c r="FEF68" s="424"/>
      <c r="FEG68" s="413"/>
      <c r="FEH68" s="413"/>
      <c r="FEI68" s="413"/>
      <c r="FEJ68" s="413"/>
      <c r="FEK68" s="413"/>
      <c r="FEL68" s="413"/>
      <c r="FEM68" s="413"/>
      <c r="FEN68" s="413"/>
      <c r="FEO68" s="424"/>
      <c r="FEP68" s="424"/>
      <c r="FEQ68" s="413"/>
      <c r="FER68" s="413"/>
      <c r="FES68" s="413"/>
      <c r="FET68" s="413"/>
      <c r="FEU68" s="413"/>
      <c r="FEV68" s="413"/>
      <c r="FEW68" s="413"/>
      <c r="FEX68" s="413"/>
      <c r="FEY68" s="424"/>
      <c r="FEZ68" s="424"/>
      <c r="FFA68" s="413"/>
      <c r="FFB68" s="413"/>
      <c r="FFC68" s="413"/>
      <c r="FFD68" s="413"/>
      <c r="FFE68" s="413"/>
      <c r="FFF68" s="413"/>
      <c r="FFG68" s="413"/>
      <c r="FFH68" s="413"/>
      <c r="FFI68" s="424"/>
      <c r="FFJ68" s="424"/>
      <c r="FFK68" s="413"/>
      <c r="FFL68" s="413"/>
      <c r="FFM68" s="413"/>
      <c r="FFN68" s="413"/>
      <c r="FFO68" s="413"/>
      <c r="FFP68" s="413"/>
      <c r="FFQ68" s="413"/>
      <c r="FFR68" s="413"/>
      <c r="FFS68" s="424"/>
      <c r="FFT68" s="424"/>
      <c r="FFU68" s="413"/>
      <c r="FFV68" s="413"/>
      <c r="FFW68" s="413"/>
      <c r="FFX68" s="413"/>
      <c r="FFY68" s="413"/>
      <c r="FFZ68" s="413"/>
      <c r="FGA68" s="413"/>
      <c r="FGB68" s="413"/>
      <c r="FGC68" s="424"/>
      <c r="FGD68" s="424"/>
      <c r="FGE68" s="413"/>
      <c r="FGF68" s="413"/>
      <c r="FGG68" s="413"/>
      <c r="FGH68" s="413"/>
      <c r="FGI68" s="413"/>
      <c r="FGJ68" s="413"/>
      <c r="FGK68" s="413"/>
      <c r="FGL68" s="413"/>
      <c r="FGM68" s="424"/>
      <c r="FGN68" s="424"/>
      <c r="FGO68" s="413"/>
      <c r="FGP68" s="413"/>
      <c r="FGQ68" s="413"/>
      <c r="FGR68" s="413"/>
      <c r="FGS68" s="413"/>
      <c r="FGT68" s="413"/>
      <c r="FGU68" s="413"/>
      <c r="FGV68" s="413"/>
      <c r="FGW68" s="424"/>
      <c r="FGX68" s="424"/>
      <c r="FGY68" s="413"/>
      <c r="FGZ68" s="413"/>
      <c r="FHA68" s="413"/>
      <c r="FHB68" s="413"/>
      <c r="FHC68" s="413"/>
      <c r="FHD68" s="413"/>
      <c r="FHE68" s="413"/>
      <c r="FHF68" s="413"/>
      <c r="FHG68" s="424"/>
      <c r="FHH68" s="424"/>
      <c r="FHI68" s="413"/>
      <c r="FHJ68" s="413"/>
      <c r="FHK68" s="413"/>
      <c r="FHL68" s="413"/>
      <c r="FHM68" s="413"/>
      <c r="FHN68" s="413"/>
      <c r="FHO68" s="413"/>
      <c r="FHP68" s="413"/>
      <c r="FHQ68" s="424"/>
      <c r="FHR68" s="424"/>
      <c r="FHS68" s="413"/>
      <c r="FHT68" s="413"/>
      <c r="FHU68" s="413"/>
      <c r="FHV68" s="413"/>
      <c r="FHW68" s="413"/>
      <c r="FHX68" s="413"/>
      <c r="FHY68" s="413"/>
      <c r="FHZ68" s="413"/>
      <c r="FIA68" s="424"/>
      <c r="FIB68" s="424"/>
      <c r="FIC68" s="413"/>
      <c r="FID68" s="413"/>
      <c r="FIE68" s="413"/>
      <c r="FIF68" s="413"/>
      <c r="FIG68" s="413"/>
      <c r="FIH68" s="413"/>
      <c r="FII68" s="413"/>
      <c r="FIJ68" s="413"/>
      <c r="FIK68" s="424"/>
      <c r="FIL68" s="424"/>
      <c r="FIM68" s="413"/>
      <c r="FIN68" s="413"/>
      <c r="FIO68" s="413"/>
      <c r="FIP68" s="413"/>
      <c r="FIQ68" s="413"/>
      <c r="FIR68" s="413"/>
      <c r="FIS68" s="413"/>
      <c r="FIT68" s="413"/>
      <c r="FIU68" s="424"/>
      <c r="FIV68" s="424"/>
      <c r="FIW68" s="413"/>
      <c r="FIX68" s="413"/>
      <c r="FIY68" s="413"/>
      <c r="FIZ68" s="413"/>
      <c r="FJA68" s="413"/>
      <c r="FJB68" s="413"/>
      <c r="FJC68" s="413"/>
      <c r="FJD68" s="413"/>
      <c r="FJE68" s="424"/>
      <c r="FJF68" s="424"/>
      <c r="FJG68" s="413"/>
      <c r="FJH68" s="413"/>
      <c r="FJI68" s="413"/>
      <c r="FJJ68" s="413"/>
      <c r="FJK68" s="413"/>
      <c r="FJL68" s="413"/>
      <c r="FJM68" s="413"/>
      <c r="FJN68" s="413"/>
      <c r="FJO68" s="424"/>
      <c r="FJP68" s="424"/>
      <c r="FJQ68" s="413"/>
      <c r="FJR68" s="413"/>
      <c r="FJS68" s="413"/>
      <c r="FJT68" s="413"/>
      <c r="FJU68" s="413"/>
      <c r="FJV68" s="413"/>
      <c r="FJW68" s="413"/>
      <c r="FJX68" s="413"/>
      <c r="FJY68" s="424"/>
      <c r="FJZ68" s="424"/>
      <c r="FKA68" s="413"/>
      <c r="FKB68" s="413"/>
      <c r="FKC68" s="413"/>
      <c r="FKD68" s="413"/>
      <c r="FKE68" s="413"/>
      <c r="FKF68" s="413"/>
      <c r="FKG68" s="413"/>
      <c r="FKH68" s="413"/>
      <c r="FKI68" s="424"/>
      <c r="FKJ68" s="424"/>
      <c r="FKK68" s="413"/>
      <c r="FKL68" s="413"/>
      <c r="FKM68" s="413"/>
      <c r="FKN68" s="413"/>
      <c r="FKO68" s="413"/>
      <c r="FKP68" s="413"/>
      <c r="FKQ68" s="413"/>
      <c r="FKR68" s="413"/>
      <c r="FKS68" s="424"/>
      <c r="FKT68" s="424"/>
      <c r="FKU68" s="413"/>
      <c r="FKV68" s="413"/>
      <c r="FKW68" s="413"/>
      <c r="FKX68" s="413"/>
      <c r="FKY68" s="413"/>
      <c r="FKZ68" s="413"/>
      <c r="FLA68" s="413"/>
      <c r="FLB68" s="413"/>
      <c r="FLC68" s="424"/>
      <c r="FLD68" s="424"/>
      <c r="FLE68" s="413"/>
      <c r="FLF68" s="413"/>
      <c r="FLG68" s="413"/>
      <c r="FLH68" s="413"/>
      <c r="FLI68" s="413"/>
      <c r="FLJ68" s="413"/>
      <c r="FLK68" s="413"/>
      <c r="FLL68" s="413"/>
      <c r="FLM68" s="424"/>
      <c r="FLN68" s="424"/>
      <c r="FLO68" s="413"/>
      <c r="FLP68" s="413"/>
      <c r="FLQ68" s="413"/>
      <c r="FLR68" s="413"/>
      <c r="FLS68" s="413"/>
      <c r="FLT68" s="413"/>
      <c r="FLU68" s="413"/>
      <c r="FLV68" s="413"/>
      <c r="FLW68" s="424"/>
      <c r="FLX68" s="424"/>
      <c r="FLY68" s="413"/>
      <c r="FLZ68" s="413"/>
      <c r="FMA68" s="413"/>
      <c r="FMB68" s="413"/>
      <c r="FMC68" s="413"/>
      <c r="FMD68" s="413"/>
      <c r="FME68" s="413"/>
      <c r="FMF68" s="413"/>
      <c r="FMG68" s="424"/>
      <c r="FMH68" s="424"/>
      <c r="FMI68" s="413"/>
      <c r="FMJ68" s="413"/>
      <c r="FMK68" s="413"/>
      <c r="FML68" s="413"/>
      <c r="FMM68" s="413"/>
      <c r="FMN68" s="413"/>
      <c r="FMO68" s="413"/>
      <c r="FMP68" s="413"/>
      <c r="FMQ68" s="424"/>
      <c r="FMR68" s="424"/>
      <c r="FMS68" s="413"/>
      <c r="FMT68" s="413"/>
      <c r="FMU68" s="413"/>
      <c r="FMV68" s="413"/>
      <c r="FMW68" s="413"/>
      <c r="FMX68" s="413"/>
      <c r="FMY68" s="413"/>
      <c r="FMZ68" s="413"/>
      <c r="FNA68" s="424"/>
      <c r="FNB68" s="424"/>
      <c r="FNC68" s="413"/>
      <c r="FND68" s="413"/>
      <c r="FNE68" s="413"/>
      <c r="FNF68" s="413"/>
      <c r="FNG68" s="413"/>
      <c r="FNH68" s="413"/>
      <c r="FNI68" s="413"/>
      <c r="FNJ68" s="413"/>
      <c r="FNK68" s="424"/>
      <c r="FNL68" s="424"/>
      <c r="FNM68" s="413"/>
      <c r="FNN68" s="413"/>
      <c r="FNO68" s="413"/>
      <c r="FNP68" s="413"/>
      <c r="FNQ68" s="413"/>
      <c r="FNR68" s="413"/>
      <c r="FNS68" s="413"/>
      <c r="FNT68" s="413"/>
      <c r="FNU68" s="424"/>
      <c r="FNV68" s="424"/>
      <c r="FNW68" s="413"/>
      <c r="FNX68" s="413"/>
      <c r="FNY68" s="413"/>
      <c r="FNZ68" s="413"/>
      <c r="FOA68" s="413"/>
      <c r="FOB68" s="413"/>
      <c r="FOC68" s="413"/>
      <c r="FOD68" s="413"/>
      <c r="FOE68" s="424"/>
      <c r="FOF68" s="424"/>
      <c r="FOG68" s="413"/>
      <c r="FOH68" s="413"/>
      <c r="FOI68" s="413"/>
      <c r="FOJ68" s="413"/>
      <c r="FOK68" s="413"/>
      <c r="FOL68" s="413"/>
      <c r="FOM68" s="413"/>
      <c r="FON68" s="413"/>
      <c r="FOO68" s="424"/>
      <c r="FOP68" s="424"/>
      <c r="FOQ68" s="413"/>
      <c r="FOR68" s="413"/>
      <c r="FOS68" s="413"/>
      <c r="FOT68" s="413"/>
      <c r="FOU68" s="413"/>
      <c r="FOV68" s="413"/>
      <c r="FOW68" s="413"/>
      <c r="FOX68" s="413"/>
      <c r="FOY68" s="424"/>
      <c r="FOZ68" s="424"/>
      <c r="FPA68" s="413"/>
      <c r="FPB68" s="413"/>
      <c r="FPC68" s="413"/>
      <c r="FPD68" s="413"/>
      <c r="FPE68" s="413"/>
      <c r="FPF68" s="413"/>
      <c r="FPG68" s="413"/>
      <c r="FPH68" s="413"/>
      <c r="FPI68" s="424"/>
      <c r="FPJ68" s="424"/>
      <c r="FPK68" s="413"/>
      <c r="FPL68" s="413"/>
      <c r="FPM68" s="413"/>
      <c r="FPN68" s="413"/>
      <c r="FPO68" s="413"/>
      <c r="FPP68" s="413"/>
      <c r="FPQ68" s="413"/>
      <c r="FPR68" s="413"/>
      <c r="FPS68" s="424"/>
      <c r="FPT68" s="424"/>
      <c r="FPU68" s="413"/>
      <c r="FPV68" s="413"/>
      <c r="FPW68" s="413"/>
      <c r="FPX68" s="413"/>
      <c r="FPY68" s="413"/>
      <c r="FPZ68" s="413"/>
      <c r="FQA68" s="413"/>
      <c r="FQB68" s="413"/>
      <c r="FQC68" s="424"/>
      <c r="FQD68" s="424"/>
      <c r="FQE68" s="413"/>
      <c r="FQF68" s="413"/>
      <c r="FQG68" s="413"/>
      <c r="FQH68" s="413"/>
      <c r="FQI68" s="413"/>
      <c r="FQJ68" s="413"/>
      <c r="FQK68" s="413"/>
      <c r="FQL68" s="413"/>
      <c r="FQM68" s="424"/>
      <c r="FQN68" s="424"/>
      <c r="FQO68" s="413"/>
      <c r="FQP68" s="413"/>
      <c r="FQQ68" s="413"/>
      <c r="FQR68" s="413"/>
      <c r="FQS68" s="413"/>
      <c r="FQT68" s="413"/>
      <c r="FQU68" s="413"/>
      <c r="FQV68" s="413"/>
      <c r="FQW68" s="424"/>
      <c r="FQX68" s="424"/>
      <c r="FQY68" s="413"/>
      <c r="FQZ68" s="413"/>
      <c r="FRA68" s="413"/>
      <c r="FRB68" s="413"/>
      <c r="FRC68" s="413"/>
      <c r="FRD68" s="413"/>
      <c r="FRE68" s="413"/>
      <c r="FRF68" s="413"/>
      <c r="FRG68" s="424"/>
      <c r="FRH68" s="424"/>
      <c r="FRI68" s="413"/>
      <c r="FRJ68" s="413"/>
      <c r="FRK68" s="413"/>
      <c r="FRL68" s="413"/>
      <c r="FRM68" s="413"/>
      <c r="FRN68" s="413"/>
      <c r="FRO68" s="413"/>
      <c r="FRP68" s="413"/>
      <c r="FRQ68" s="424"/>
      <c r="FRR68" s="424"/>
      <c r="FRS68" s="413"/>
      <c r="FRT68" s="413"/>
      <c r="FRU68" s="413"/>
      <c r="FRV68" s="413"/>
      <c r="FRW68" s="413"/>
      <c r="FRX68" s="413"/>
      <c r="FRY68" s="413"/>
      <c r="FRZ68" s="413"/>
      <c r="FSA68" s="424"/>
      <c r="FSB68" s="424"/>
      <c r="FSC68" s="413"/>
      <c r="FSD68" s="413"/>
      <c r="FSE68" s="413"/>
      <c r="FSF68" s="413"/>
      <c r="FSG68" s="413"/>
      <c r="FSH68" s="413"/>
      <c r="FSI68" s="413"/>
      <c r="FSJ68" s="413"/>
      <c r="FSK68" s="424"/>
      <c r="FSL68" s="424"/>
      <c r="FSM68" s="413"/>
      <c r="FSN68" s="413"/>
      <c r="FSO68" s="413"/>
      <c r="FSP68" s="413"/>
      <c r="FSQ68" s="413"/>
      <c r="FSR68" s="413"/>
      <c r="FSS68" s="413"/>
      <c r="FST68" s="413"/>
      <c r="FSU68" s="424"/>
      <c r="FSV68" s="424"/>
      <c r="FSW68" s="413"/>
      <c r="FSX68" s="413"/>
      <c r="FSY68" s="413"/>
      <c r="FSZ68" s="413"/>
      <c r="FTA68" s="413"/>
      <c r="FTB68" s="413"/>
      <c r="FTC68" s="413"/>
      <c r="FTD68" s="413"/>
      <c r="FTE68" s="424"/>
      <c r="FTF68" s="424"/>
      <c r="FTG68" s="413"/>
      <c r="FTH68" s="413"/>
      <c r="FTI68" s="413"/>
      <c r="FTJ68" s="413"/>
      <c r="FTK68" s="413"/>
      <c r="FTL68" s="413"/>
      <c r="FTM68" s="413"/>
      <c r="FTN68" s="413"/>
      <c r="FTO68" s="424"/>
      <c r="FTP68" s="424"/>
      <c r="FTQ68" s="413"/>
      <c r="FTR68" s="413"/>
      <c r="FTS68" s="413"/>
      <c r="FTT68" s="413"/>
      <c r="FTU68" s="413"/>
      <c r="FTV68" s="413"/>
      <c r="FTW68" s="413"/>
      <c r="FTX68" s="413"/>
      <c r="FTY68" s="424"/>
      <c r="FTZ68" s="424"/>
      <c r="FUA68" s="413"/>
      <c r="FUB68" s="413"/>
      <c r="FUC68" s="413"/>
      <c r="FUD68" s="413"/>
      <c r="FUE68" s="413"/>
      <c r="FUF68" s="413"/>
      <c r="FUG68" s="413"/>
      <c r="FUH68" s="413"/>
      <c r="FUI68" s="424"/>
      <c r="FUJ68" s="424"/>
      <c r="FUK68" s="413"/>
      <c r="FUL68" s="413"/>
      <c r="FUM68" s="413"/>
      <c r="FUN68" s="413"/>
      <c r="FUO68" s="413"/>
      <c r="FUP68" s="413"/>
      <c r="FUQ68" s="413"/>
      <c r="FUR68" s="413"/>
      <c r="FUS68" s="424"/>
      <c r="FUT68" s="424"/>
      <c r="FUU68" s="413"/>
      <c r="FUV68" s="413"/>
      <c r="FUW68" s="413"/>
      <c r="FUX68" s="413"/>
      <c r="FUY68" s="413"/>
      <c r="FUZ68" s="413"/>
      <c r="FVA68" s="413"/>
      <c r="FVB68" s="413"/>
      <c r="FVC68" s="424"/>
      <c r="FVD68" s="424"/>
      <c r="FVE68" s="413"/>
      <c r="FVF68" s="413"/>
      <c r="FVG68" s="413"/>
      <c r="FVH68" s="413"/>
      <c r="FVI68" s="413"/>
      <c r="FVJ68" s="413"/>
      <c r="FVK68" s="413"/>
      <c r="FVL68" s="413"/>
      <c r="FVM68" s="424"/>
      <c r="FVN68" s="424"/>
      <c r="FVO68" s="413"/>
      <c r="FVP68" s="413"/>
      <c r="FVQ68" s="413"/>
      <c r="FVR68" s="413"/>
      <c r="FVS68" s="413"/>
      <c r="FVT68" s="413"/>
      <c r="FVU68" s="413"/>
      <c r="FVV68" s="413"/>
      <c r="FVW68" s="424"/>
      <c r="FVX68" s="424"/>
      <c r="FVY68" s="413"/>
      <c r="FVZ68" s="413"/>
      <c r="FWA68" s="413"/>
      <c r="FWB68" s="413"/>
      <c r="FWC68" s="413"/>
      <c r="FWD68" s="413"/>
      <c r="FWE68" s="413"/>
      <c r="FWF68" s="413"/>
      <c r="FWG68" s="424"/>
      <c r="FWH68" s="424"/>
      <c r="FWI68" s="413"/>
      <c r="FWJ68" s="413"/>
      <c r="FWK68" s="413"/>
      <c r="FWL68" s="413"/>
      <c r="FWM68" s="413"/>
      <c r="FWN68" s="413"/>
      <c r="FWO68" s="413"/>
      <c r="FWP68" s="413"/>
      <c r="FWQ68" s="424"/>
      <c r="FWR68" s="424"/>
      <c r="FWS68" s="413"/>
      <c r="FWT68" s="413"/>
      <c r="FWU68" s="413"/>
      <c r="FWV68" s="413"/>
      <c r="FWW68" s="413"/>
      <c r="FWX68" s="413"/>
      <c r="FWY68" s="413"/>
      <c r="FWZ68" s="413"/>
      <c r="FXA68" s="424"/>
      <c r="FXB68" s="424"/>
      <c r="FXC68" s="413"/>
      <c r="FXD68" s="413"/>
      <c r="FXE68" s="413"/>
      <c r="FXF68" s="413"/>
      <c r="FXG68" s="413"/>
      <c r="FXH68" s="413"/>
      <c r="FXI68" s="413"/>
      <c r="FXJ68" s="413"/>
      <c r="FXK68" s="424"/>
      <c r="FXL68" s="424"/>
      <c r="FXM68" s="413"/>
      <c r="FXN68" s="413"/>
      <c r="FXO68" s="413"/>
      <c r="FXP68" s="413"/>
      <c r="FXQ68" s="413"/>
      <c r="FXR68" s="413"/>
      <c r="FXS68" s="413"/>
      <c r="FXT68" s="413"/>
      <c r="FXU68" s="424"/>
      <c r="FXV68" s="424"/>
      <c r="FXW68" s="413"/>
      <c r="FXX68" s="413"/>
      <c r="FXY68" s="413"/>
      <c r="FXZ68" s="413"/>
      <c r="FYA68" s="413"/>
      <c r="FYB68" s="413"/>
      <c r="FYC68" s="413"/>
      <c r="FYD68" s="413"/>
      <c r="FYE68" s="424"/>
      <c r="FYF68" s="424"/>
      <c r="FYG68" s="413"/>
      <c r="FYH68" s="413"/>
      <c r="FYI68" s="413"/>
      <c r="FYJ68" s="413"/>
      <c r="FYK68" s="413"/>
      <c r="FYL68" s="413"/>
      <c r="FYM68" s="413"/>
      <c r="FYN68" s="413"/>
      <c r="FYO68" s="424"/>
      <c r="FYP68" s="424"/>
      <c r="FYQ68" s="413"/>
      <c r="FYR68" s="413"/>
      <c r="FYS68" s="413"/>
      <c r="FYT68" s="413"/>
      <c r="FYU68" s="413"/>
      <c r="FYV68" s="413"/>
      <c r="FYW68" s="413"/>
      <c r="FYX68" s="413"/>
      <c r="FYY68" s="424"/>
      <c r="FYZ68" s="424"/>
      <c r="FZA68" s="413"/>
      <c r="FZB68" s="413"/>
      <c r="FZC68" s="413"/>
      <c r="FZD68" s="413"/>
      <c r="FZE68" s="413"/>
      <c r="FZF68" s="413"/>
      <c r="FZG68" s="413"/>
      <c r="FZH68" s="413"/>
      <c r="FZI68" s="424"/>
      <c r="FZJ68" s="424"/>
      <c r="FZK68" s="413"/>
      <c r="FZL68" s="413"/>
      <c r="FZM68" s="413"/>
      <c r="FZN68" s="413"/>
      <c r="FZO68" s="413"/>
      <c r="FZP68" s="413"/>
      <c r="FZQ68" s="413"/>
      <c r="FZR68" s="413"/>
      <c r="FZS68" s="424"/>
      <c r="FZT68" s="424"/>
      <c r="FZU68" s="413"/>
      <c r="FZV68" s="413"/>
      <c r="FZW68" s="413"/>
      <c r="FZX68" s="413"/>
      <c r="FZY68" s="413"/>
      <c r="FZZ68" s="413"/>
      <c r="GAA68" s="413"/>
      <c r="GAB68" s="413"/>
      <c r="GAC68" s="424"/>
      <c r="GAD68" s="424"/>
      <c r="GAE68" s="413"/>
      <c r="GAF68" s="413"/>
      <c r="GAG68" s="413"/>
      <c r="GAH68" s="413"/>
      <c r="GAI68" s="413"/>
      <c r="GAJ68" s="413"/>
      <c r="GAK68" s="413"/>
      <c r="GAL68" s="413"/>
      <c r="GAM68" s="424"/>
      <c r="GAN68" s="424"/>
      <c r="GAO68" s="413"/>
      <c r="GAP68" s="413"/>
      <c r="GAQ68" s="413"/>
      <c r="GAR68" s="413"/>
      <c r="GAS68" s="413"/>
      <c r="GAT68" s="413"/>
      <c r="GAU68" s="413"/>
      <c r="GAV68" s="413"/>
      <c r="GAW68" s="424"/>
      <c r="GAX68" s="424"/>
      <c r="GAY68" s="413"/>
      <c r="GAZ68" s="413"/>
      <c r="GBA68" s="413"/>
      <c r="GBB68" s="413"/>
      <c r="GBC68" s="413"/>
      <c r="GBD68" s="413"/>
      <c r="GBE68" s="413"/>
      <c r="GBF68" s="413"/>
      <c r="GBG68" s="424"/>
      <c r="GBH68" s="424"/>
      <c r="GBI68" s="413"/>
      <c r="GBJ68" s="413"/>
      <c r="GBK68" s="413"/>
      <c r="GBL68" s="413"/>
      <c r="GBM68" s="413"/>
      <c r="GBN68" s="413"/>
      <c r="GBO68" s="413"/>
      <c r="GBP68" s="413"/>
      <c r="GBQ68" s="424"/>
      <c r="GBR68" s="424"/>
      <c r="GBS68" s="413"/>
      <c r="GBT68" s="413"/>
      <c r="GBU68" s="413"/>
      <c r="GBV68" s="413"/>
      <c r="GBW68" s="413"/>
      <c r="GBX68" s="413"/>
      <c r="GBY68" s="413"/>
      <c r="GBZ68" s="413"/>
      <c r="GCA68" s="424"/>
      <c r="GCB68" s="424"/>
      <c r="GCC68" s="413"/>
      <c r="GCD68" s="413"/>
      <c r="GCE68" s="413"/>
      <c r="GCF68" s="413"/>
      <c r="GCG68" s="413"/>
      <c r="GCH68" s="413"/>
      <c r="GCI68" s="413"/>
      <c r="GCJ68" s="413"/>
      <c r="GCK68" s="424"/>
      <c r="GCL68" s="424"/>
      <c r="GCM68" s="413"/>
      <c r="GCN68" s="413"/>
      <c r="GCO68" s="413"/>
      <c r="GCP68" s="413"/>
      <c r="GCQ68" s="413"/>
      <c r="GCR68" s="413"/>
      <c r="GCS68" s="413"/>
      <c r="GCT68" s="413"/>
      <c r="GCU68" s="424"/>
      <c r="GCV68" s="424"/>
      <c r="GCW68" s="413"/>
      <c r="GCX68" s="413"/>
      <c r="GCY68" s="413"/>
      <c r="GCZ68" s="413"/>
      <c r="GDA68" s="413"/>
      <c r="GDB68" s="413"/>
      <c r="GDC68" s="413"/>
      <c r="GDD68" s="413"/>
      <c r="GDE68" s="424"/>
      <c r="GDF68" s="424"/>
      <c r="GDG68" s="413"/>
      <c r="GDH68" s="413"/>
      <c r="GDI68" s="413"/>
      <c r="GDJ68" s="413"/>
      <c r="GDK68" s="413"/>
      <c r="GDL68" s="413"/>
      <c r="GDM68" s="413"/>
      <c r="GDN68" s="413"/>
      <c r="GDO68" s="424"/>
      <c r="GDP68" s="424"/>
      <c r="GDQ68" s="413"/>
      <c r="GDR68" s="413"/>
      <c r="GDS68" s="413"/>
      <c r="GDT68" s="413"/>
      <c r="GDU68" s="413"/>
      <c r="GDV68" s="413"/>
      <c r="GDW68" s="413"/>
      <c r="GDX68" s="413"/>
      <c r="GDY68" s="424"/>
      <c r="GDZ68" s="424"/>
      <c r="GEA68" s="413"/>
      <c r="GEB68" s="413"/>
      <c r="GEC68" s="413"/>
      <c r="GED68" s="413"/>
      <c r="GEE68" s="413"/>
      <c r="GEF68" s="413"/>
      <c r="GEG68" s="413"/>
      <c r="GEH68" s="413"/>
      <c r="GEI68" s="424"/>
      <c r="GEJ68" s="424"/>
      <c r="GEK68" s="413"/>
      <c r="GEL68" s="413"/>
      <c r="GEM68" s="413"/>
      <c r="GEN68" s="413"/>
      <c r="GEO68" s="413"/>
      <c r="GEP68" s="413"/>
      <c r="GEQ68" s="413"/>
      <c r="GER68" s="413"/>
      <c r="GES68" s="424"/>
      <c r="GET68" s="424"/>
      <c r="GEU68" s="413"/>
      <c r="GEV68" s="413"/>
      <c r="GEW68" s="413"/>
      <c r="GEX68" s="413"/>
      <c r="GEY68" s="413"/>
      <c r="GEZ68" s="413"/>
      <c r="GFA68" s="413"/>
      <c r="GFB68" s="413"/>
      <c r="GFC68" s="424"/>
      <c r="GFD68" s="424"/>
      <c r="GFE68" s="413"/>
      <c r="GFF68" s="413"/>
      <c r="GFG68" s="413"/>
      <c r="GFH68" s="413"/>
      <c r="GFI68" s="413"/>
      <c r="GFJ68" s="413"/>
      <c r="GFK68" s="413"/>
      <c r="GFL68" s="413"/>
      <c r="GFM68" s="424"/>
      <c r="GFN68" s="424"/>
      <c r="GFO68" s="413"/>
      <c r="GFP68" s="413"/>
      <c r="GFQ68" s="413"/>
      <c r="GFR68" s="413"/>
      <c r="GFS68" s="413"/>
      <c r="GFT68" s="413"/>
      <c r="GFU68" s="413"/>
      <c r="GFV68" s="413"/>
      <c r="GFW68" s="424"/>
      <c r="GFX68" s="424"/>
      <c r="GFY68" s="413"/>
      <c r="GFZ68" s="413"/>
      <c r="GGA68" s="413"/>
      <c r="GGB68" s="413"/>
      <c r="GGC68" s="413"/>
      <c r="GGD68" s="413"/>
      <c r="GGE68" s="413"/>
      <c r="GGF68" s="413"/>
      <c r="GGG68" s="424"/>
      <c r="GGH68" s="424"/>
      <c r="GGI68" s="413"/>
      <c r="GGJ68" s="413"/>
      <c r="GGK68" s="413"/>
      <c r="GGL68" s="413"/>
      <c r="GGM68" s="413"/>
      <c r="GGN68" s="413"/>
      <c r="GGO68" s="413"/>
      <c r="GGP68" s="413"/>
      <c r="GGQ68" s="424"/>
      <c r="GGR68" s="424"/>
      <c r="GGS68" s="413"/>
      <c r="GGT68" s="413"/>
      <c r="GGU68" s="413"/>
      <c r="GGV68" s="413"/>
      <c r="GGW68" s="413"/>
      <c r="GGX68" s="413"/>
      <c r="GGY68" s="413"/>
      <c r="GGZ68" s="413"/>
      <c r="GHA68" s="424"/>
      <c r="GHB68" s="424"/>
      <c r="GHC68" s="413"/>
      <c r="GHD68" s="413"/>
      <c r="GHE68" s="413"/>
      <c r="GHF68" s="413"/>
      <c r="GHG68" s="413"/>
      <c r="GHH68" s="413"/>
      <c r="GHI68" s="413"/>
      <c r="GHJ68" s="413"/>
      <c r="GHK68" s="424"/>
      <c r="GHL68" s="424"/>
      <c r="GHM68" s="413"/>
      <c r="GHN68" s="413"/>
      <c r="GHO68" s="413"/>
      <c r="GHP68" s="413"/>
      <c r="GHQ68" s="413"/>
      <c r="GHR68" s="413"/>
      <c r="GHS68" s="413"/>
      <c r="GHT68" s="413"/>
      <c r="GHU68" s="424"/>
      <c r="GHV68" s="424"/>
      <c r="GHW68" s="413"/>
      <c r="GHX68" s="413"/>
      <c r="GHY68" s="413"/>
      <c r="GHZ68" s="413"/>
      <c r="GIA68" s="413"/>
      <c r="GIB68" s="413"/>
      <c r="GIC68" s="413"/>
      <c r="GID68" s="413"/>
      <c r="GIE68" s="424"/>
      <c r="GIF68" s="424"/>
      <c r="GIG68" s="413"/>
      <c r="GIH68" s="413"/>
      <c r="GII68" s="413"/>
      <c r="GIJ68" s="413"/>
      <c r="GIK68" s="413"/>
      <c r="GIL68" s="413"/>
      <c r="GIM68" s="413"/>
      <c r="GIN68" s="413"/>
      <c r="GIO68" s="424"/>
      <c r="GIP68" s="424"/>
      <c r="GIQ68" s="413"/>
      <c r="GIR68" s="413"/>
      <c r="GIS68" s="413"/>
      <c r="GIT68" s="413"/>
      <c r="GIU68" s="413"/>
      <c r="GIV68" s="413"/>
      <c r="GIW68" s="413"/>
      <c r="GIX68" s="413"/>
      <c r="GIY68" s="424"/>
      <c r="GIZ68" s="424"/>
      <c r="GJA68" s="413"/>
      <c r="GJB68" s="413"/>
      <c r="GJC68" s="413"/>
      <c r="GJD68" s="413"/>
      <c r="GJE68" s="413"/>
      <c r="GJF68" s="413"/>
      <c r="GJG68" s="413"/>
      <c r="GJH68" s="413"/>
      <c r="GJI68" s="424"/>
      <c r="GJJ68" s="424"/>
      <c r="GJK68" s="413"/>
      <c r="GJL68" s="413"/>
      <c r="GJM68" s="413"/>
      <c r="GJN68" s="413"/>
      <c r="GJO68" s="413"/>
      <c r="GJP68" s="413"/>
      <c r="GJQ68" s="413"/>
      <c r="GJR68" s="413"/>
      <c r="GJS68" s="424"/>
      <c r="GJT68" s="424"/>
      <c r="GJU68" s="413"/>
      <c r="GJV68" s="413"/>
      <c r="GJW68" s="413"/>
      <c r="GJX68" s="413"/>
      <c r="GJY68" s="413"/>
      <c r="GJZ68" s="413"/>
      <c r="GKA68" s="413"/>
      <c r="GKB68" s="413"/>
      <c r="GKC68" s="424"/>
      <c r="GKD68" s="424"/>
      <c r="GKE68" s="413"/>
      <c r="GKF68" s="413"/>
      <c r="GKG68" s="413"/>
      <c r="GKH68" s="413"/>
      <c r="GKI68" s="413"/>
      <c r="GKJ68" s="413"/>
      <c r="GKK68" s="413"/>
      <c r="GKL68" s="413"/>
      <c r="GKM68" s="424"/>
      <c r="GKN68" s="424"/>
      <c r="GKO68" s="413"/>
      <c r="GKP68" s="413"/>
      <c r="GKQ68" s="413"/>
      <c r="GKR68" s="413"/>
      <c r="GKS68" s="413"/>
      <c r="GKT68" s="413"/>
      <c r="GKU68" s="413"/>
      <c r="GKV68" s="413"/>
      <c r="GKW68" s="424"/>
      <c r="GKX68" s="424"/>
      <c r="GKY68" s="413"/>
      <c r="GKZ68" s="413"/>
      <c r="GLA68" s="413"/>
      <c r="GLB68" s="413"/>
      <c r="GLC68" s="413"/>
      <c r="GLD68" s="413"/>
      <c r="GLE68" s="413"/>
      <c r="GLF68" s="413"/>
      <c r="GLG68" s="424"/>
      <c r="GLH68" s="424"/>
      <c r="GLI68" s="413"/>
      <c r="GLJ68" s="413"/>
      <c r="GLK68" s="413"/>
      <c r="GLL68" s="413"/>
      <c r="GLM68" s="413"/>
      <c r="GLN68" s="413"/>
      <c r="GLO68" s="413"/>
      <c r="GLP68" s="413"/>
      <c r="GLQ68" s="424"/>
      <c r="GLR68" s="424"/>
      <c r="GLS68" s="413"/>
      <c r="GLT68" s="413"/>
      <c r="GLU68" s="413"/>
      <c r="GLV68" s="413"/>
      <c r="GLW68" s="413"/>
      <c r="GLX68" s="413"/>
      <c r="GLY68" s="413"/>
      <c r="GLZ68" s="413"/>
      <c r="GMA68" s="424"/>
      <c r="GMB68" s="424"/>
      <c r="GMC68" s="413"/>
      <c r="GMD68" s="413"/>
      <c r="GME68" s="413"/>
      <c r="GMF68" s="413"/>
      <c r="GMG68" s="413"/>
      <c r="GMH68" s="413"/>
      <c r="GMI68" s="413"/>
      <c r="GMJ68" s="413"/>
      <c r="GMK68" s="424"/>
      <c r="GML68" s="424"/>
      <c r="GMM68" s="413"/>
      <c r="GMN68" s="413"/>
      <c r="GMO68" s="413"/>
      <c r="GMP68" s="413"/>
      <c r="GMQ68" s="413"/>
      <c r="GMR68" s="413"/>
      <c r="GMS68" s="413"/>
      <c r="GMT68" s="413"/>
      <c r="GMU68" s="424"/>
      <c r="GMV68" s="424"/>
      <c r="GMW68" s="413"/>
      <c r="GMX68" s="413"/>
      <c r="GMY68" s="413"/>
      <c r="GMZ68" s="413"/>
      <c r="GNA68" s="413"/>
      <c r="GNB68" s="413"/>
      <c r="GNC68" s="413"/>
      <c r="GND68" s="413"/>
      <c r="GNE68" s="424"/>
      <c r="GNF68" s="424"/>
      <c r="GNG68" s="413"/>
      <c r="GNH68" s="413"/>
      <c r="GNI68" s="413"/>
      <c r="GNJ68" s="413"/>
      <c r="GNK68" s="413"/>
      <c r="GNL68" s="413"/>
      <c r="GNM68" s="413"/>
      <c r="GNN68" s="413"/>
      <c r="GNO68" s="424"/>
      <c r="GNP68" s="424"/>
      <c r="GNQ68" s="413"/>
      <c r="GNR68" s="413"/>
      <c r="GNS68" s="413"/>
      <c r="GNT68" s="413"/>
      <c r="GNU68" s="413"/>
      <c r="GNV68" s="413"/>
      <c r="GNW68" s="413"/>
      <c r="GNX68" s="413"/>
      <c r="GNY68" s="424"/>
      <c r="GNZ68" s="424"/>
      <c r="GOA68" s="413"/>
      <c r="GOB68" s="413"/>
      <c r="GOC68" s="413"/>
      <c r="GOD68" s="413"/>
      <c r="GOE68" s="413"/>
      <c r="GOF68" s="413"/>
      <c r="GOG68" s="413"/>
      <c r="GOH68" s="413"/>
      <c r="GOI68" s="424"/>
      <c r="GOJ68" s="424"/>
      <c r="GOK68" s="413"/>
      <c r="GOL68" s="413"/>
      <c r="GOM68" s="413"/>
      <c r="GON68" s="413"/>
      <c r="GOO68" s="413"/>
      <c r="GOP68" s="413"/>
      <c r="GOQ68" s="413"/>
      <c r="GOR68" s="413"/>
      <c r="GOS68" s="424"/>
      <c r="GOT68" s="424"/>
      <c r="GOU68" s="413"/>
      <c r="GOV68" s="413"/>
      <c r="GOW68" s="413"/>
      <c r="GOX68" s="413"/>
      <c r="GOY68" s="413"/>
      <c r="GOZ68" s="413"/>
      <c r="GPA68" s="413"/>
      <c r="GPB68" s="413"/>
      <c r="GPC68" s="424"/>
      <c r="GPD68" s="424"/>
      <c r="GPE68" s="413"/>
      <c r="GPF68" s="413"/>
      <c r="GPG68" s="413"/>
      <c r="GPH68" s="413"/>
      <c r="GPI68" s="413"/>
      <c r="GPJ68" s="413"/>
      <c r="GPK68" s="413"/>
      <c r="GPL68" s="413"/>
      <c r="GPM68" s="424"/>
      <c r="GPN68" s="424"/>
      <c r="GPO68" s="413"/>
      <c r="GPP68" s="413"/>
      <c r="GPQ68" s="413"/>
      <c r="GPR68" s="413"/>
      <c r="GPS68" s="413"/>
      <c r="GPT68" s="413"/>
      <c r="GPU68" s="413"/>
      <c r="GPV68" s="413"/>
      <c r="GPW68" s="424"/>
      <c r="GPX68" s="424"/>
      <c r="GPY68" s="413"/>
      <c r="GPZ68" s="413"/>
      <c r="GQA68" s="413"/>
      <c r="GQB68" s="413"/>
      <c r="GQC68" s="413"/>
      <c r="GQD68" s="413"/>
      <c r="GQE68" s="413"/>
      <c r="GQF68" s="413"/>
      <c r="GQG68" s="424"/>
      <c r="GQH68" s="424"/>
      <c r="GQI68" s="413"/>
      <c r="GQJ68" s="413"/>
      <c r="GQK68" s="413"/>
      <c r="GQL68" s="413"/>
      <c r="GQM68" s="413"/>
      <c r="GQN68" s="413"/>
      <c r="GQO68" s="413"/>
      <c r="GQP68" s="413"/>
      <c r="GQQ68" s="424"/>
      <c r="GQR68" s="424"/>
      <c r="GQS68" s="413"/>
      <c r="GQT68" s="413"/>
      <c r="GQU68" s="413"/>
      <c r="GQV68" s="413"/>
      <c r="GQW68" s="413"/>
      <c r="GQX68" s="413"/>
      <c r="GQY68" s="413"/>
      <c r="GQZ68" s="413"/>
      <c r="GRA68" s="424"/>
      <c r="GRB68" s="424"/>
      <c r="GRC68" s="413"/>
      <c r="GRD68" s="413"/>
      <c r="GRE68" s="413"/>
      <c r="GRF68" s="413"/>
      <c r="GRG68" s="413"/>
      <c r="GRH68" s="413"/>
      <c r="GRI68" s="413"/>
      <c r="GRJ68" s="413"/>
      <c r="GRK68" s="424"/>
      <c r="GRL68" s="424"/>
      <c r="GRM68" s="413"/>
      <c r="GRN68" s="413"/>
      <c r="GRO68" s="413"/>
      <c r="GRP68" s="413"/>
      <c r="GRQ68" s="413"/>
      <c r="GRR68" s="413"/>
      <c r="GRS68" s="413"/>
      <c r="GRT68" s="413"/>
      <c r="GRU68" s="424"/>
      <c r="GRV68" s="424"/>
      <c r="GRW68" s="413"/>
      <c r="GRX68" s="413"/>
      <c r="GRY68" s="413"/>
      <c r="GRZ68" s="413"/>
      <c r="GSA68" s="413"/>
      <c r="GSB68" s="413"/>
      <c r="GSC68" s="413"/>
      <c r="GSD68" s="413"/>
      <c r="GSE68" s="424"/>
      <c r="GSF68" s="424"/>
      <c r="GSG68" s="413"/>
      <c r="GSH68" s="413"/>
      <c r="GSI68" s="413"/>
      <c r="GSJ68" s="413"/>
      <c r="GSK68" s="413"/>
      <c r="GSL68" s="413"/>
      <c r="GSM68" s="413"/>
      <c r="GSN68" s="413"/>
      <c r="GSO68" s="424"/>
      <c r="GSP68" s="424"/>
      <c r="GSQ68" s="413"/>
      <c r="GSR68" s="413"/>
      <c r="GSS68" s="413"/>
      <c r="GST68" s="413"/>
      <c r="GSU68" s="413"/>
      <c r="GSV68" s="413"/>
      <c r="GSW68" s="413"/>
      <c r="GSX68" s="413"/>
      <c r="GSY68" s="424"/>
      <c r="GSZ68" s="424"/>
      <c r="GTA68" s="413"/>
      <c r="GTB68" s="413"/>
      <c r="GTC68" s="413"/>
      <c r="GTD68" s="413"/>
      <c r="GTE68" s="413"/>
      <c r="GTF68" s="413"/>
      <c r="GTG68" s="413"/>
      <c r="GTH68" s="413"/>
      <c r="GTI68" s="424"/>
      <c r="GTJ68" s="424"/>
      <c r="GTK68" s="413"/>
      <c r="GTL68" s="413"/>
      <c r="GTM68" s="413"/>
      <c r="GTN68" s="413"/>
      <c r="GTO68" s="413"/>
      <c r="GTP68" s="413"/>
      <c r="GTQ68" s="413"/>
      <c r="GTR68" s="413"/>
      <c r="GTS68" s="424"/>
      <c r="GTT68" s="424"/>
      <c r="GTU68" s="413"/>
      <c r="GTV68" s="413"/>
      <c r="GTW68" s="413"/>
      <c r="GTX68" s="413"/>
      <c r="GTY68" s="413"/>
      <c r="GTZ68" s="413"/>
      <c r="GUA68" s="413"/>
      <c r="GUB68" s="413"/>
      <c r="GUC68" s="424"/>
      <c r="GUD68" s="424"/>
      <c r="GUE68" s="413"/>
      <c r="GUF68" s="413"/>
      <c r="GUG68" s="413"/>
      <c r="GUH68" s="413"/>
      <c r="GUI68" s="413"/>
      <c r="GUJ68" s="413"/>
      <c r="GUK68" s="413"/>
      <c r="GUL68" s="413"/>
      <c r="GUM68" s="424"/>
      <c r="GUN68" s="424"/>
      <c r="GUO68" s="413"/>
      <c r="GUP68" s="413"/>
      <c r="GUQ68" s="413"/>
      <c r="GUR68" s="413"/>
      <c r="GUS68" s="413"/>
      <c r="GUT68" s="413"/>
      <c r="GUU68" s="413"/>
      <c r="GUV68" s="413"/>
      <c r="GUW68" s="424"/>
      <c r="GUX68" s="424"/>
      <c r="GUY68" s="413"/>
      <c r="GUZ68" s="413"/>
      <c r="GVA68" s="413"/>
      <c r="GVB68" s="413"/>
      <c r="GVC68" s="413"/>
      <c r="GVD68" s="413"/>
      <c r="GVE68" s="413"/>
      <c r="GVF68" s="413"/>
      <c r="GVG68" s="424"/>
      <c r="GVH68" s="424"/>
      <c r="GVI68" s="413"/>
      <c r="GVJ68" s="413"/>
      <c r="GVK68" s="413"/>
      <c r="GVL68" s="413"/>
      <c r="GVM68" s="413"/>
      <c r="GVN68" s="413"/>
      <c r="GVO68" s="413"/>
      <c r="GVP68" s="413"/>
      <c r="GVQ68" s="424"/>
      <c r="GVR68" s="424"/>
      <c r="GVS68" s="413"/>
      <c r="GVT68" s="413"/>
      <c r="GVU68" s="413"/>
      <c r="GVV68" s="413"/>
      <c r="GVW68" s="413"/>
      <c r="GVX68" s="413"/>
      <c r="GVY68" s="413"/>
      <c r="GVZ68" s="413"/>
      <c r="GWA68" s="424"/>
      <c r="GWB68" s="424"/>
      <c r="GWC68" s="413"/>
      <c r="GWD68" s="413"/>
      <c r="GWE68" s="413"/>
      <c r="GWF68" s="413"/>
      <c r="GWG68" s="413"/>
      <c r="GWH68" s="413"/>
      <c r="GWI68" s="413"/>
      <c r="GWJ68" s="413"/>
      <c r="GWK68" s="424"/>
      <c r="GWL68" s="424"/>
      <c r="GWM68" s="413"/>
      <c r="GWN68" s="413"/>
      <c r="GWO68" s="413"/>
      <c r="GWP68" s="413"/>
      <c r="GWQ68" s="413"/>
      <c r="GWR68" s="413"/>
      <c r="GWS68" s="413"/>
      <c r="GWT68" s="413"/>
      <c r="GWU68" s="424"/>
      <c r="GWV68" s="424"/>
      <c r="GWW68" s="413"/>
      <c r="GWX68" s="413"/>
      <c r="GWY68" s="413"/>
      <c r="GWZ68" s="413"/>
      <c r="GXA68" s="413"/>
      <c r="GXB68" s="413"/>
      <c r="GXC68" s="413"/>
      <c r="GXD68" s="413"/>
      <c r="GXE68" s="424"/>
      <c r="GXF68" s="424"/>
      <c r="GXG68" s="413"/>
      <c r="GXH68" s="413"/>
      <c r="GXI68" s="413"/>
      <c r="GXJ68" s="413"/>
      <c r="GXK68" s="413"/>
      <c r="GXL68" s="413"/>
      <c r="GXM68" s="413"/>
      <c r="GXN68" s="413"/>
      <c r="GXO68" s="424"/>
      <c r="GXP68" s="424"/>
      <c r="GXQ68" s="413"/>
      <c r="GXR68" s="413"/>
      <c r="GXS68" s="413"/>
      <c r="GXT68" s="413"/>
      <c r="GXU68" s="413"/>
      <c r="GXV68" s="413"/>
      <c r="GXW68" s="413"/>
      <c r="GXX68" s="413"/>
      <c r="GXY68" s="424"/>
      <c r="GXZ68" s="424"/>
      <c r="GYA68" s="413"/>
      <c r="GYB68" s="413"/>
      <c r="GYC68" s="413"/>
      <c r="GYD68" s="413"/>
      <c r="GYE68" s="413"/>
      <c r="GYF68" s="413"/>
      <c r="GYG68" s="413"/>
      <c r="GYH68" s="413"/>
      <c r="GYI68" s="424"/>
      <c r="GYJ68" s="424"/>
      <c r="GYK68" s="413"/>
      <c r="GYL68" s="413"/>
      <c r="GYM68" s="413"/>
      <c r="GYN68" s="413"/>
      <c r="GYO68" s="413"/>
      <c r="GYP68" s="413"/>
      <c r="GYQ68" s="413"/>
      <c r="GYR68" s="413"/>
      <c r="GYS68" s="424"/>
      <c r="GYT68" s="424"/>
      <c r="GYU68" s="413"/>
      <c r="GYV68" s="413"/>
      <c r="GYW68" s="413"/>
      <c r="GYX68" s="413"/>
      <c r="GYY68" s="413"/>
      <c r="GYZ68" s="413"/>
      <c r="GZA68" s="413"/>
      <c r="GZB68" s="413"/>
      <c r="GZC68" s="424"/>
      <c r="GZD68" s="424"/>
      <c r="GZE68" s="413"/>
      <c r="GZF68" s="413"/>
      <c r="GZG68" s="413"/>
      <c r="GZH68" s="413"/>
      <c r="GZI68" s="413"/>
      <c r="GZJ68" s="413"/>
      <c r="GZK68" s="413"/>
      <c r="GZL68" s="413"/>
      <c r="GZM68" s="424"/>
      <c r="GZN68" s="424"/>
      <c r="GZO68" s="413"/>
      <c r="GZP68" s="413"/>
      <c r="GZQ68" s="413"/>
      <c r="GZR68" s="413"/>
      <c r="GZS68" s="413"/>
      <c r="GZT68" s="413"/>
      <c r="GZU68" s="413"/>
      <c r="GZV68" s="413"/>
      <c r="GZW68" s="424"/>
      <c r="GZX68" s="424"/>
      <c r="GZY68" s="413"/>
      <c r="GZZ68" s="413"/>
      <c r="HAA68" s="413"/>
      <c r="HAB68" s="413"/>
      <c r="HAC68" s="413"/>
      <c r="HAD68" s="413"/>
      <c r="HAE68" s="413"/>
      <c r="HAF68" s="413"/>
      <c r="HAG68" s="424"/>
      <c r="HAH68" s="424"/>
      <c r="HAI68" s="413"/>
      <c r="HAJ68" s="413"/>
      <c r="HAK68" s="413"/>
      <c r="HAL68" s="413"/>
      <c r="HAM68" s="413"/>
      <c r="HAN68" s="413"/>
      <c r="HAO68" s="413"/>
      <c r="HAP68" s="413"/>
      <c r="HAQ68" s="424"/>
      <c r="HAR68" s="424"/>
      <c r="HAS68" s="413"/>
      <c r="HAT68" s="413"/>
      <c r="HAU68" s="413"/>
      <c r="HAV68" s="413"/>
      <c r="HAW68" s="413"/>
      <c r="HAX68" s="413"/>
      <c r="HAY68" s="413"/>
      <c r="HAZ68" s="413"/>
      <c r="HBA68" s="424"/>
      <c r="HBB68" s="424"/>
      <c r="HBC68" s="413"/>
      <c r="HBD68" s="413"/>
      <c r="HBE68" s="413"/>
      <c r="HBF68" s="413"/>
      <c r="HBG68" s="413"/>
      <c r="HBH68" s="413"/>
      <c r="HBI68" s="413"/>
      <c r="HBJ68" s="413"/>
      <c r="HBK68" s="424"/>
      <c r="HBL68" s="424"/>
      <c r="HBM68" s="413"/>
      <c r="HBN68" s="413"/>
      <c r="HBO68" s="413"/>
      <c r="HBP68" s="413"/>
      <c r="HBQ68" s="413"/>
      <c r="HBR68" s="413"/>
      <c r="HBS68" s="413"/>
      <c r="HBT68" s="413"/>
      <c r="HBU68" s="424"/>
      <c r="HBV68" s="424"/>
      <c r="HBW68" s="413"/>
      <c r="HBX68" s="413"/>
      <c r="HBY68" s="413"/>
      <c r="HBZ68" s="413"/>
      <c r="HCA68" s="413"/>
      <c r="HCB68" s="413"/>
      <c r="HCC68" s="413"/>
      <c r="HCD68" s="413"/>
      <c r="HCE68" s="424"/>
      <c r="HCF68" s="424"/>
      <c r="HCG68" s="413"/>
      <c r="HCH68" s="413"/>
      <c r="HCI68" s="413"/>
      <c r="HCJ68" s="413"/>
      <c r="HCK68" s="413"/>
      <c r="HCL68" s="413"/>
      <c r="HCM68" s="413"/>
      <c r="HCN68" s="413"/>
      <c r="HCO68" s="424"/>
      <c r="HCP68" s="424"/>
      <c r="HCQ68" s="413"/>
      <c r="HCR68" s="413"/>
      <c r="HCS68" s="413"/>
      <c r="HCT68" s="413"/>
      <c r="HCU68" s="413"/>
      <c r="HCV68" s="413"/>
      <c r="HCW68" s="413"/>
      <c r="HCX68" s="413"/>
      <c r="HCY68" s="424"/>
      <c r="HCZ68" s="424"/>
      <c r="HDA68" s="413"/>
      <c r="HDB68" s="413"/>
      <c r="HDC68" s="413"/>
      <c r="HDD68" s="413"/>
      <c r="HDE68" s="413"/>
      <c r="HDF68" s="413"/>
      <c r="HDG68" s="413"/>
      <c r="HDH68" s="413"/>
      <c r="HDI68" s="424"/>
      <c r="HDJ68" s="424"/>
      <c r="HDK68" s="413"/>
      <c r="HDL68" s="413"/>
      <c r="HDM68" s="413"/>
      <c r="HDN68" s="413"/>
      <c r="HDO68" s="413"/>
      <c r="HDP68" s="413"/>
      <c r="HDQ68" s="413"/>
      <c r="HDR68" s="413"/>
      <c r="HDS68" s="424"/>
      <c r="HDT68" s="424"/>
      <c r="HDU68" s="413"/>
      <c r="HDV68" s="413"/>
      <c r="HDW68" s="413"/>
      <c r="HDX68" s="413"/>
      <c r="HDY68" s="413"/>
      <c r="HDZ68" s="413"/>
      <c r="HEA68" s="413"/>
      <c r="HEB68" s="413"/>
      <c r="HEC68" s="424"/>
      <c r="HED68" s="424"/>
      <c r="HEE68" s="413"/>
      <c r="HEF68" s="413"/>
      <c r="HEG68" s="413"/>
      <c r="HEH68" s="413"/>
      <c r="HEI68" s="413"/>
      <c r="HEJ68" s="413"/>
      <c r="HEK68" s="413"/>
      <c r="HEL68" s="413"/>
      <c r="HEM68" s="424"/>
      <c r="HEN68" s="424"/>
      <c r="HEO68" s="413"/>
      <c r="HEP68" s="413"/>
      <c r="HEQ68" s="413"/>
      <c r="HER68" s="413"/>
      <c r="HES68" s="413"/>
      <c r="HET68" s="413"/>
      <c r="HEU68" s="413"/>
      <c r="HEV68" s="413"/>
      <c r="HEW68" s="424"/>
      <c r="HEX68" s="424"/>
      <c r="HEY68" s="413"/>
      <c r="HEZ68" s="413"/>
      <c r="HFA68" s="413"/>
      <c r="HFB68" s="413"/>
      <c r="HFC68" s="413"/>
      <c r="HFD68" s="413"/>
      <c r="HFE68" s="413"/>
      <c r="HFF68" s="413"/>
      <c r="HFG68" s="424"/>
      <c r="HFH68" s="424"/>
      <c r="HFI68" s="413"/>
      <c r="HFJ68" s="413"/>
      <c r="HFK68" s="413"/>
      <c r="HFL68" s="413"/>
      <c r="HFM68" s="413"/>
      <c r="HFN68" s="413"/>
      <c r="HFO68" s="413"/>
      <c r="HFP68" s="413"/>
      <c r="HFQ68" s="424"/>
      <c r="HFR68" s="424"/>
      <c r="HFS68" s="413"/>
      <c r="HFT68" s="413"/>
      <c r="HFU68" s="413"/>
      <c r="HFV68" s="413"/>
      <c r="HFW68" s="413"/>
      <c r="HFX68" s="413"/>
      <c r="HFY68" s="413"/>
      <c r="HFZ68" s="413"/>
      <c r="HGA68" s="424"/>
      <c r="HGB68" s="424"/>
      <c r="HGC68" s="413"/>
      <c r="HGD68" s="413"/>
      <c r="HGE68" s="413"/>
      <c r="HGF68" s="413"/>
      <c r="HGG68" s="413"/>
      <c r="HGH68" s="413"/>
      <c r="HGI68" s="413"/>
      <c r="HGJ68" s="413"/>
      <c r="HGK68" s="424"/>
      <c r="HGL68" s="424"/>
      <c r="HGM68" s="413"/>
      <c r="HGN68" s="413"/>
      <c r="HGO68" s="413"/>
      <c r="HGP68" s="413"/>
      <c r="HGQ68" s="413"/>
      <c r="HGR68" s="413"/>
      <c r="HGS68" s="413"/>
      <c r="HGT68" s="413"/>
      <c r="HGU68" s="424"/>
      <c r="HGV68" s="424"/>
      <c r="HGW68" s="413"/>
      <c r="HGX68" s="413"/>
      <c r="HGY68" s="413"/>
      <c r="HGZ68" s="413"/>
      <c r="HHA68" s="413"/>
      <c r="HHB68" s="413"/>
      <c r="HHC68" s="413"/>
      <c r="HHD68" s="413"/>
      <c r="HHE68" s="424"/>
      <c r="HHF68" s="424"/>
      <c r="HHG68" s="413"/>
      <c r="HHH68" s="413"/>
      <c r="HHI68" s="413"/>
      <c r="HHJ68" s="413"/>
      <c r="HHK68" s="413"/>
      <c r="HHL68" s="413"/>
      <c r="HHM68" s="413"/>
      <c r="HHN68" s="413"/>
      <c r="HHO68" s="424"/>
      <c r="HHP68" s="424"/>
      <c r="HHQ68" s="413"/>
      <c r="HHR68" s="413"/>
      <c r="HHS68" s="413"/>
      <c r="HHT68" s="413"/>
      <c r="HHU68" s="413"/>
      <c r="HHV68" s="413"/>
      <c r="HHW68" s="413"/>
      <c r="HHX68" s="413"/>
      <c r="HHY68" s="424"/>
      <c r="HHZ68" s="424"/>
      <c r="HIA68" s="413"/>
      <c r="HIB68" s="413"/>
      <c r="HIC68" s="413"/>
      <c r="HID68" s="413"/>
      <c r="HIE68" s="413"/>
      <c r="HIF68" s="413"/>
      <c r="HIG68" s="413"/>
      <c r="HIH68" s="413"/>
      <c r="HII68" s="424"/>
      <c r="HIJ68" s="424"/>
      <c r="HIK68" s="413"/>
      <c r="HIL68" s="413"/>
      <c r="HIM68" s="413"/>
      <c r="HIN68" s="413"/>
      <c r="HIO68" s="413"/>
      <c r="HIP68" s="413"/>
      <c r="HIQ68" s="413"/>
      <c r="HIR68" s="413"/>
      <c r="HIS68" s="424"/>
      <c r="HIT68" s="424"/>
      <c r="HIU68" s="413"/>
      <c r="HIV68" s="413"/>
      <c r="HIW68" s="413"/>
      <c r="HIX68" s="413"/>
      <c r="HIY68" s="413"/>
      <c r="HIZ68" s="413"/>
      <c r="HJA68" s="413"/>
      <c r="HJB68" s="413"/>
      <c r="HJC68" s="424"/>
      <c r="HJD68" s="424"/>
      <c r="HJE68" s="413"/>
      <c r="HJF68" s="413"/>
      <c r="HJG68" s="413"/>
      <c r="HJH68" s="413"/>
      <c r="HJI68" s="413"/>
      <c r="HJJ68" s="413"/>
      <c r="HJK68" s="413"/>
      <c r="HJL68" s="413"/>
      <c r="HJM68" s="424"/>
      <c r="HJN68" s="424"/>
      <c r="HJO68" s="413"/>
      <c r="HJP68" s="413"/>
      <c r="HJQ68" s="413"/>
      <c r="HJR68" s="413"/>
      <c r="HJS68" s="413"/>
      <c r="HJT68" s="413"/>
      <c r="HJU68" s="413"/>
      <c r="HJV68" s="413"/>
      <c r="HJW68" s="424"/>
      <c r="HJX68" s="424"/>
      <c r="HJY68" s="413"/>
      <c r="HJZ68" s="413"/>
      <c r="HKA68" s="413"/>
      <c r="HKB68" s="413"/>
      <c r="HKC68" s="413"/>
      <c r="HKD68" s="413"/>
      <c r="HKE68" s="413"/>
      <c r="HKF68" s="413"/>
      <c r="HKG68" s="424"/>
      <c r="HKH68" s="424"/>
      <c r="HKI68" s="413"/>
      <c r="HKJ68" s="413"/>
      <c r="HKK68" s="413"/>
      <c r="HKL68" s="413"/>
      <c r="HKM68" s="413"/>
      <c r="HKN68" s="413"/>
      <c r="HKO68" s="413"/>
      <c r="HKP68" s="413"/>
      <c r="HKQ68" s="424"/>
      <c r="HKR68" s="424"/>
      <c r="HKS68" s="413"/>
      <c r="HKT68" s="413"/>
      <c r="HKU68" s="413"/>
      <c r="HKV68" s="413"/>
      <c r="HKW68" s="413"/>
      <c r="HKX68" s="413"/>
      <c r="HKY68" s="413"/>
      <c r="HKZ68" s="413"/>
      <c r="HLA68" s="424"/>
      <c r="HLB68" s="424"/>
      <c r="HLC68" s="413"/>
      <c r="HLD68" s="413"/>
      <c r="HLE68" s="413"/>
      <c r="HLF68" s="413"/>
      <c r="HLG68" s="413"/>
      <c r="HLH68" s="413"/>
      <c r="HLI68" s="413"/>
      <c r="HLJ68" s="413"/>
      <c r="HLK68" s="424"/>
      <c r="HLL68" s="424"/>
      <c r="HLM68" s="413"/>
      <c r="HLN68" s="413"/>
      <c r="HLO68" s="413"/>
      <c r="HLP68" s="413"/>
      <c r="HLQ68" s="413"/>
      <c r="HLR68" s="413"/>
      <c r="HLS68" s="413"/>
      <c r="HLT68" s="413"/>
      <c r="HLU68" s="424"/>
      <c r="HLV68" s="424"/>
      <c r="HLW68" s="413"/>
      <c r="HLX68" s="413"/>
      <c r="HLY68" s="413"/>
      <c r="HLZ68" s="413"/>
      <c r="HMA68" s="413"/>
      <c r="HMB68" s="413"/>
      <c r="HMC68" s="413"/>
      <c r="HMD68" s="413"/>
      <c r="HME68" s="424"/>
      <c r="HMF68" s="424"/>
      <c r="HMG68" s="413"/>
      <c r="HMH68" s="413"/>
      <c r="HMI68" s="413"/>
      <c r="HMJ68" s="413"/>
      <c r="HMK68" s="413"/>
      <c r="HML68" s="413"/>
      <c r="HMM68" s="413"/>
      <c r="HMN68" s="413"/>
      <c r="HMO68" s="424"/>
      <c r="HMP68" s="424"/>
      <c r="HMQ68" s="413"/>
      <c r="HMR68" s="413"/>
      <c r="HMS68" s="413"/>
      <c r="HMT68" s="413"/>
      <c r="HMU68" s="413"/>
      <c r="HMV68" s="413"/>
      <c r="HMW68" s="413"/>
      <c r="HMX68" s="413"/>
      <c r="HMY68" s="424"/>
      <c r="HMZ68" s="424"/>
      <c r="HNA68" s="413"/>
      <c r="HNB68" s="413"/>
      <c r="HNC68" s="413"/>
      <c r="HND68" s="413"/>
      <c r="HNE68" s="413"/>
      <c r="HNF68" s="413"/>
      <c r="HNG68" s="413"/>
      <c r="HNH68" s="413"/>
      <c r="HNI68" s="424"/>
      <c r="HNJ68" s="424"/>
      <c r="HNK68" s="413"/>
      <c r="HNL68" s="413"/>
      <c r="HNM68" s="413"/>
      <c r="HNN68" s="413"/>
      <c r="HNO68" s="413"/>
      <c r="HNP68" s="413"/>
      <c r="HNQ68" s="413"/>
      <c r="HNR68" s="413"/>
      <c r="HNS68" s="424"/>
      <c r="HNT68" s="424"/>
      <c r="HNU68" s="413"/>
      <c r="HNV68" s="413"/>
      <c r="HNW68" s="413"/>
      <c r="HNX68" s="413"/>
      <c r="HNY68" s="413"/>
      <c r="HNZ68" s="413"/>
      <c r="HOA68" s="413"/>
      <c r="HOB68" s="413"/>
      <c r="HOC68" s="424"/>
      <c r="HOD68" s="424"/>
      <c r="HOE68" s="413"/>
      <c r="HOF68" s="413"/>
      <c r="HOG68" s="413"/>
      <c r="HOH68" s="413"/>
      <c r="HOI68" s="413"/>
      <c r="HOJ68" s="413"/>
      <c r="HOK68" s="413"/>
      <c r="HOL68" s="413"/>
      <c r="HOM68" s="424"/>
      <c r="HON68" s="424"/>
      <c r="HOO68" s="413"/>
      <c r="HOP68" s="413"/>
      <c r="HOQ68" s="413"/>
      <c r="HOR68" s="413"/>
      <c r="HOS68" s="413"/>
      <c r="HOT68" s="413"/>
      <c r="HOU68" s="413"/>
      <c r="HOV68" s="413"/>
      <c r="HOW68" s="424"/>
      <c r="HOX68" s="424"/>
      <c r="HOY68" s="413"/>
      <c r="HOZ68" s="413"/>
      <c r="HPA68" s="413"/>
      <c r="HPB68" s="413"/>
      <c r="HPC68" s="413"/>
      <c r="HPD68" s="413"/>
      <c r="HPE68" s="413"/>
      <c r="HPF68" s="413"/>
      <c r="HPG68" s="424"/>
      <c r="HPH68" s="424"/>
      <c r="HPI68" s="413"/>
      <c r="HPJ68" s="413"/>
      <c r="HPK68" s="413"/>
      <c r="HPL68" s="413"/>
      <c r="HPM68" s="413"/>
      <c r="HPN68" s="413"/>
      <c r="HPO68" s="413"/>
      <c r="HPP68" s="413"/>
      <c r="HPQ68" s="424"/>
      <c r="HPR68" s="424"/>
      <c r="HPS68" s="413"/>
      <c r="HPT68" s="413"/>
      <c r="HPU68" s="413"/>
      <c r="HPV68" s="413"/>
      <c r="HPW68" s="413"/>
      <c r="HPX68" s="413"/>
      <c r="HPY68" s="413"/>
      <c r="HPZ68" s="413"/>
      <c r="HQA68" s="424"/>
      <c r="HQB68" s="424"/>
      <c r="HQC68" s="413"/>
      <c r="HQD68" s="413"/>
      <c r="HQE68" s="413"/>
      <c r="HQF68" s="413"/>
      <c r="HQG68" s="413"/>
      <c r="HQH68" s="413"/>
      <c r="HQI68" s="413"/>
      <c r="HQJ68" s="413"/>
      <c r="HQK68" s="424"/>
      <c r="HQL68" s="424"/>
      <c r="HQM68" s="413"/>
      <c r="HQN68" s="413"/>
      <c r="HQO68" s="413"/>
      <c r="HQP68" s="413"/>
      <c r="HQQ68" s="413"/>
      <c r="HQR68" s="413"/>
      <c r="HQS68" s="413"/>
      <c r="HQT68" s="413"/>
      <c r="HQU68" s="424"/>
      <c r="HQV68" s="424"/>
      <c r="HQW68" s="413"/>
      <c r="HQX68" s="413"/>
      <c r="HQY68" s="413"/>
      <c r="HQZ68" s="413"/>
      <c r="HRA68" s="413"/>
      <c r="HRB68" s="413"/>
      <c r="HRC68" s="413"/>
      <c r="HRD68" s="413"/>
      <c r="HRE68" s="424"/>
      <c r="HRF68" s="424"/>
      <c r="HRG68" s="413"/>
      <c r="HRH68" s="413"/>
      <c r="HRI68" s="413"/>
      <c r="HRJ68" s="413"/>
      <c r="HRK68" s="413"/>
      <c r="HRL68" s="413"/>
      <c r="HRM68" s="413"/>
      <c r="HRN68" s="413"/>
      <c r="HRO68" s="424"/>
      <c r="HRP68" s="424"/>
      <c r="HRQ68" s="413"/>
      <c r="HRR68" s="413"/>
      <c r="HRS68" s="413"/>
      <c r="HRT68" s="413"/>
      <c r="HRU68" s="413"/>
      <c r="HRV68" s="413"/>
      <c r="HRW68" s="413"/>
      <c r="HRX68" s="413"/>
      <c r="HRY68" s="424"/>
      <c r="HRZ68" s="424"/>
      <c r="HSA68" s="413"/>
      <c r="HSB68" s="413"/>
      <c r="HSC68" s="413"/>
      <c r="HSD68" s="413"/>
      <c r="HSE68" s="413"/>
      <c r="HSF68" s="413"/>
      <c r="HSG68" s="413"/>
      <c r="HSH68" s="413"/>
      <c r="HSI68" s="424"/>
      <c r="HSJ68" s="424"/>
      <c r="HSK68" s="413"/>
      <c r="HSL68" s="413"/>
      <c r="HSM68" s="413"/>
      <c r="HSN68" s="413"/>
      <c r="HSO68" s="413"/>
      <c r="HSP68" s="413"/>
      <c r="HSQ68" s="413"/>
      <c r="HSR68" s="413"/>
      <c r="HSS68" s="424"/>
      <c r="HST68" s="424"/>
      <c r="HSU68" s="413"/>
      <c r="HSV68" s="413"/>
      <c r="HSW68" s="413"/>
      <c r="HSX68" s="413"/>
      <c r="HSY68" s="413"/>
      <c r="HSZ68" s="413"/>
      <c r="HTA68" s="413"/>
      <c r="HTB68" s="413"/>
      <c r="HTC68" s="424"/>
      <c r="HTD68" s="424"/>
      <c r="HTE68" s="413"/>
      <c r="HTF68" s="413"/>
      <c r="HTG68" s="413"/>
      <c r="HTH68" s="413"/>
      <c r="HTI68" s="413"/>
      <c r="HTJ68" s="413"/>
      <c r="HTK68" s="413"/>
      <c r="HTL68" s="413"/>
      <c r="HTM68" s="424"/>
      <c r="HTN68" s="424"/>
      <c r="HTO68" s="413"/>
      <c r="HTP68" s="413"/>
      <c r="HTQ68" s="413"/>
      <c r="HTR68" s="413"/>
      <c r="HTS68" s="413"/>
      <c r="HTT68" s="413"/>
      <c r="HTU68" s="413"/>
      <c r="HTV68" s="413"/>
      <c r="HTW68" s="424"/>
      <c r="HTX68" s="424"/>
      <c r="HTY68" s="413"/>
      <c r="HTZ68" s="413"/>
      <c r="HUA68" s="413"/>
      <c r="HUB68" s="413"/>
      <c r="HUC68" s="413"/>
      <c r="HUD68" s="413"/>
      <c r="HUE68" s="413"/>
      <c r="HUF68" s="413"/>
      <c r="HUG68" s="424"/>
      <c r="HUH68" s="424"/>
      <c r="HUI68" s="413"/>
      <c r="HUJ68" s="413"/>
      <c r="HUK68" s="413"/>
      <c r="HUL68" s="413"/>
      <c r="HUM68" s="413"/>
      <c r="HUN68" s="413"/>
      <c r="HUO68" s="413"/>
      <c r="HUP68" s="413"/>
      <c r="HUQ68" s="424"/>
      <c r="HUR68" s="424"/>
      <c r="HUS68" s="413"/>
      <c r="HUT68" s="413"/>
      <c r="HUU68" s="413"/>
      <c r="HUV68" s="413"/>
      <c r="HUW68" s="413"/>
      <c r="HUX68" s="413"/>
      <c r="HUY68" s="413"/>
      <c r="HUZ68" s="413"/>
      <c r="HVA68" s="424"/>
      <c r="HVB68" s="424"/>
      <c r="HVC68" s="413"/>
      <c r="HVD68" s="413"/>
      <c r="HVE68" s="413"/>
      <c r="HVF68" s="413"/>
      <c r="HVG68" s="413"/>
      <c r="HVH68" s="413"/>
      <c r="HVI68" s="413"/>
      <c r="HVJ68" s="413"/>
      <c r="HVK68" s="424"/>
      <c r="HVL68" s="424"/>
      <c r="HVM68" s="413"/>
      <c r="HVN68" s="413"/>
      <c r="HVO68" s="413"/>
      <c r="HVP68" s="413"/>
      <c r="HVQ68" s="413"/>
      <c r="HVR68" s="413"/>
      <c r="HVS68" s="413"/>
      <c r="HVT68" s="413"/>
      <c r="HVU68" s="424"/>
      <c r="HVV68" s="424"/>
      <c r="HVW68" s="413"/>
      <c r="HVX68" s="413"/>
      <c r="HVY68" s="413"/>
      <c r="HVZ68" s="413"/>
      <c r="HWA68" s="413"/>
      <c r="HWB68" s="413"/>
      <c r="HWC68" s="413"/>
      <c r="HWD68" s="413"/>
      <c r="HWE68" s="424"/>
      <c r="HWF68" s="424"/>
      <c r="HWG68" s="413"/>
      <c r="HWH68" s="413"/>
      <c r="HWI68" s="413"/>
      <c r="HWJ68" s="413"/>
      <c r="HWK68" s="413"/>
      <c r="HWL68" s="413"/>
      <c r="HWM68" s="413"/>
      <c r="HWN68" s="413"/>
      <c r="HWO68" s="424"/>
      <c r="HWP68" s="424"/>
      <c r="HWQ68" s="413"/>
      <c r="HWR68" s="413"/>
      <c r="HWS68" s="413"/>
      <c r="HWT68" s="413"/>
      <c r="HWU68" s="413"/>
      <c r="HWV68" s="413"/>
      <c r="HWW68" s="413"/>
      <c r="HWX68" s="413"/>
      <c r="HWY68" s="424"/>
      <c r="HWZ68" s="424"/>
      <c r="HXA68" s="413"/>
      <c r="HXB68" s="413"/>
      <c r="HXC68" s="413"/>
      <c r="HXD68" s="413"/>
      <c r="HXE68" s="413"/>
      <c r="HXF68" s="413"/>
      <c r="HXG68" s="413"/>
      <c r="HXH68" s="413"/>
      <c r="HXI68" s="424"/>
      <c r="HXJ68" s="424"/>
      <c r="HXK68" s="413"/>
      <c r="HXL68" s="413"/>
      <c r="HXM68" s="413"/>
      <c r="HXN68" s="413"/>
      <c r="HXO68" s="413"/>
      <c r="HXP68" s="413"/>
      <c r="HXQ68" s="413"/>
      <c r="HXR68" s="413"/>
      <c r="HXS68" s="424"/>
      <c r="HXT68" s="424"/>
      <c r="HXU68" s="413"/>
      <c r="HXV68" s="413"/>
      <c r="HXW68" s="413"/>
      <c r="HXX68" s="413"/>
      <c r="HXY68" s="413"/>
      <c r="HXZ68" s="413"/>
      <c r="HYA68" s="413"/>
      <c r="HYB68" s="413"/>
      <c r="HYC68" s="424"/>
      <c r="HYD68" s="424"/>
      <c r="HYE68" s="413"/>
      <c r="HYF68" s="413"/>
      <c r="HYG68" s="413"/>
      <c r="HYH68" s="413"/>
      <c r="HYI68" s="413"/>
      <c r="HYJ68" s="413"/>
      <c r="HYK68" s="413"/>
      <c r="HYL68" s="413"/>
      <c r="HYM68" s="424"/>
      <c r="HYN68" s="424"/>
      <c r="HYO68" s="413"/>
      <c r="HYP68" s="413"/>
      <c r="HYQ68" s="413"/>
      <c r="HYR68" s="413"/>
      <c r="HYS68" s="413"/>
      <c r="HYT68" s="413"/>
      <c r="HYU68" s="413"/>
      <c r="HYV68" s="413"/>
      <c r="HYW68" s="424"/>
      <c r="HYX68" s="424"/>
      <c r="HYY68" s="413"/>
      <c r="HYZ68" s="413"/>
      <c r="HZA68" s="413"/>
      <c r="HZB68" s="413"/>
      <c r="HZC68" s="413"/>
      <c r="HZD68" s="413"/>
      <c r="HZE68" s="413"/>
      <c r="HZF68" s="413"/>
      <c r="HZG68" s="424"/>
      <c r="HZH68" s="424"/>
      <c r="HZI68" s="413"/>
      <c r="HZJ68" s="413"/>
      <c r="HZK68" s="413"/>
      <c r="HZL68" s="413"/>
      <c r="HZM68" s="413"/>
      <c r="HZN68" s="413"/>
      <c r="HZO68" s="413"/>
      <c r="HZP68" s="413"/>
      <c r="HZQ68" s="424"/>
      <c r="HZR68" s="424"/>
      <c r="HZS68" s="413"/>
      <c r="HZT68" s="413"/>
      <c r="HZU68" s="413"/>
      <c r="HZV68" s="413"/>
      <c r="HZW68" s="413"/>
      <c r="HZX68" s="413"/>
      <c r="HZY68" s="413"/>
      <c r="HZZ68" s="413"/>
      <c r="IAA68" s="424"/>
      <c r="IAB68" s="424"/>
      <c r="IAC68" s="413"/>
      <c r="IAD68" s="413"/>
      <c r="IAE68" s="413"/>
      <c r="IAF68" s="413"/>
      <c r="IAG68" s="413"/>
      <c r="IAH68" s="413"/>
      <c r="IAI68" s="413"/>
      <c r="IAJ68" s="413"/>
      <c r="IAK68" s="424"/>
      <c r="IAL68" s="424"/>
      <c r="IAM68" s="413"/>
      <c r="IAN68" s="413"/>
      <c r="IAO68" s="413"/>
      <c r="IAP68" s="413"/>
      <c r="IAQ68" s="413"/>
      <c r="IAR68" s="413"/>
      <c r="IAS68" s="413"/>
      <c r="IAT68" s="413"/>
      <c r="IAU68" s="424"/>
      <c r="IAV68" s="424"/>
      <c r="IAW68" s="413"/>
      <c r="IAX68" s="413"/>
      <c r="IAY68" s="413"/>
      <c r="IAZ68" s="413"/>
      <c r="IBA68" s="413"/>
      <c r="IBB68" s="413"/>
      <c r="IBC68" s="413"/>
      <c r="IBD68" s="413"/>
      <c r="IBE68" s="424"/>
      <c r="IBF68" s="424"/>
      <c r="IBG68" s="413"/>
      <c r="IBH68" s="413"/>
      <c r="IBI68" s="413"/>
      <c r="IBJ68" s="413"/>
      <c r="IBK68" s="413"/>
      <c r="IBL68" s="413"/>
      <c r="IBM68" s="413"/>
      <c r="IBN68" s="413"/>
      <c r="IBO68" s="424"/>
      <c r="IBP68" s="424"/>
      <c r="IBQ68" s="413"/>
      <c r="IBR68" s="413"/>
      <c r="IBS68" s="413"/>
      <c r="IBT68" s="413"/>
      <c r="IBU68" s="413"/>
      <c r="IBV68" s="413"/>
      <c r="IBW68" s="413"/>
      <c r="IBX68" s="413"/>
      <c r="IBY68" s="424"/>
      <c r="IBZ68" s="424"/>
      <c r="ICA68" s="413"/>
      <c r="ICB68" s="413"/>
      <c r="ICC68" s="413"/>
      <c r="ICD68" s="413"/>
      <c r="ICE68" s="413"/>
      <c r="ICF68" s="413"/>
      <c r="ICG68" s="413"/>
      <c r="ICH68" s="413"/>
      <c r="ICI68" s="424"/>
      <c r="ICJ68" s="424"/>
      <c r="ICK68" s="413"/>
      <c r="ICL68" s="413"/>
      <c r="ICM68" s="413"/>
      <c r="ICN68" s="413"/>
      <c r="ICO68" s="413"/>
      <c r="ICP68" s="413"/>
      <c r="ICQ68" s="413"/>
      <c r="ICR68" s="413"/>
      <c r="ICS68" s="424"/>
      <c r="ICT68" s="424"/>
      <c r="ICU68" s="413"/>
      <c r="ICV68" s="413"/>
      <c r="ICW68" s="413"/>
      <c r="ICX68" s="413"/>
      <c r="ICY68" s="413"/>
      <c r="ICZ68" s="413"/>
      <c r="IDA68" s="413"/>
      <c r="IDB68" s="413"/>
      <c r="IDC68" s="424"/>
      <c r="IDD68" s="424"/>
      <c r="IDE68" s="413"/>
      <c r="IDF68" s="413"/>
      <c r="IDG68" s="413"/>
      <c r="IDH68" s="413"/>
      <c r="IDI68" s="413"/>
      <c r="IDJ68" s="413"/>
      <c r="IDK68" s="413"/>
      <c r="IDL68" s="413"/>
      <c r="IDM68" s="424"/>
      <c r="IDN68" s="424"/>
      <c r="IDO68" s="413"/>
      <c r="IDP68" s="413"/>
      <c r="IDQ68" s="413"/>
      <c r="IDR68" s="413"/>
      <c r="IDS68" s="413"/>
      <c r="IDT68" s="413"/>
      <c r="IDU68" s="413"/>
      <c r="IDV68" s="413"/>
      <c r="IDW68" s="424"/>
      <c r="IDX68" s="424"/>
      <c r="IDY68" s="413"/>
      <c r="IDZ68" s="413"/>
      <c r="IEA68" s="413"/>
      <c r="IEB68" s="413"/>
      <c r="IEC68" s="413"/>
      <c r="IED68" s="413"/>
      <c r="IEE68" s="413"/>
      <c r="IEF68" s="413"/>
      <c r="IEG68" s="424"/>
      <c r="IEH68" s="424"/>
      <c r="IEI68" s="413"/>
      <c r="IEJ68" s="413"/>
      <c r="IEK68" s="413"/>
      <c r="IEL68" s="413"/>
      <c r="IEM68" s="413"/>
      <c r="IEN68" s="413"/>
      <c r="IEO68" s="413"/>
      <c r="IEP68" s="413"/>
      <c r="IEQ68" s="424"/>
      <c r="IER68" s="424"/>
      <c r="IES68" s="413"/>
      <c r="IET68" s="413"/>
      <c r="IEU68" s="413"/>
      <c r="IEV68" s="413"/>
      <c r="IEW68" s="413"/>
      <c r="IEX68" s="413"/>
      <c r="IEY68" s="413"/>
      <c r="IEZ68" s="413"/>
      <c r="IFA68" s="424"/>
      <c r="IFB68" s="424"/>
      <c r="IFC68" s="413"/>
      <c r="IFD68" s="413"/>
      <c r="IFE68" s="413"/>
      <c r="IFF68" s="413"/>
      <c r="IFG68" s="413"/>
      <c r="IFH68" s="413"/>
      <c r="IFI68" s="413"/>
      <c r="IFJ68" s="413"/>
      <c r="IFK68" s="424"/>
      <c r="IFL68" s="424"/>
      <c r="IFM68" s="413"/>
      <c r="IFN68" s="413"/>
      <c r="IFO68" s="413"/>
      <c r="IFP68" s="413"/>
      <c r="IFQ68" s="413"/>
      <c r="IFR68" s="413"/>
      <c r="IFS68" s="413"/>
      <c r="IFT68" s="413"/>
      <c r="IFU68" s="424"/>
      <c r="IFV68" s="424"/>
      <c r="IFW68" s="413"/>
      <c r="IFX68" s="413"/>
      <c r="IFY68" s="413"/>
      <c r="IFZ68" s="413"/>
      <c r="IGA68" s="413"/>
      <c r="IGB68" s="413"/>
      <c r="IGC68" s="413"/>
      <c r="IGD68" s="413"/>
      <c r="IGE68" s="424"/>
      <c r="IGF68" s="424"/>
      <c r="IGG68" s="413"/>
      <c r="IGH68" s="413"/>
      <c r="IGI68" s="413"/>
      <c r="IGJ68" s="413"/>
      <c r="IGK68" s="413"/>
      <c r="IGL68" s="413"/>
      <c r="IGM68" s="413"/>
      <c r="IGN68" s="413"/>
      <c r="IGO68" s="424"/>
      <c r="IGP68" s="424"/>
      <c r="IGQ68" s="413"/>
      <c r="IGR68" s="413"/>
      <c r="IGS68" s="413"/>
      <c r="IGT68" s="413"/>
      <c r="IGU68" s="413"/>
      <c r="IGV68" s="413"/>
      <c r="IGW68" s="413"/>
      <c r="IGX68" s="413"/>
      <c r="IGY68" s="424"/>
      <c r="IGZ68" s="424"/>
      <c r="IHA68" s="413"/>
      <c r="IHB68" s="413"/>
      <c r="IHC68" s="413"/>
      <c r="IHD68" s="413"/>
      <c r="IHE68" s="413"/>
      <c r="IHF68" s="413"/>
      <c r="IHG68" s="413"/>
      <c r="IHH68" s="413"/>
      <c r="IHI68" s="424"/>
      <c r="IHJ68" s="424"/>
      <c r="IHK68" s="413"/>
      <c r="IHL68" s="413"/>
      <c r="IHM68" s="413"/>
      <c r="IHN68" s="413"/>
      <c r="IHO68" s="413"/>
      <c r="IHP68" s="413"/>
      <c r="IHQ68" s="413"/>
      <c r="IHR68" s="413"/>
      <c r="IHS68" s="424"/>
      <c r="IHT68" s="424"/>
      <c r="IHU68" s="413"/>
      <c r="IHV68" s="413"/>
      <c r="IHW68" s="413"/>
      <c r="IHX68" s="413"/>
      <c r="IHY68" s="413"/>
      <c r="IHZ68" s="413"/>
      <c r="IIA68" s="413"/>
      <c r="IIB68" s="413"/>
      <c r="IIC68" s="424"/>
      <c r="IID68" s="424"/>
      <c r="IIE68" s="413"/>
      <c r="IIF68" s="413"/>
      <c r="IIG68" s="413"/>
      <c r="IIH68" s="413"/>
      <c r="III68" s="413"/>
      <c r="IIJ68" s="413"/>
      <c r="IIK68" s="413"/>
      <c r="IIL68" s="413"/>
      <c r="IIM68" s="424"/>
      <c r="IIN68" s="424"/>
      <c r="IIO68" s="413"/>
      <c r="IIP68" s="413"/>
      <c r="IIQ68" s="413"/>
      <c r="IIR68" s="413"/>
      <c r="IIS68" s="413"/>
      <c r="IIT68" s="413"/>
      <c r="IIU68" s="413"/>
      <c r="IIV68" s="413"/>
      <c r="IIW68" s="424"/>
      <c r="IIX68" s="424"/>
      <c r="IIY68" s="413"/>
      <c r="IIZ68" s="413"/>
      <c r="IJA68" s="413"/>
      <c r="IJB68" s="413"/>
      <c r="IJC68" s="413"/>
      <c r="IJD68" s="413"/>
      <c r="IJE68" s="413"/>
      <c r="IJF68" s="413"/>
      <c r="IJG68" s="424"/>
      <c r="IJH68" s="424"/>
      <c r="IJI68" s="413"/>
      <c r="IJJ68" s="413"/>
      <c r="IJK68" s="413"/>
      <c r="IJL68" s="413"/>
      <c r="IJM68" s="413"/>
      <c r="IJN68" s="413"/>
      <c r="IJO68" s="413"/>
      <c r="IJP68" s="413"/>
      <c r="IJQ68" s="424"/>
      <c r="IJR68" s="424"/>
      <c r="IJS68" s="413"/>
      <c r="IJT68" s="413"/>
      <c r="IJU68" s="413"/>
      <c r="IJV68" s="413"/>
      <c r="IJW68" s="413"/>
      <c r="IJX68" s="413"/>
      <c r="IJY68" s="413"/>
      <c r="IJZ68" s="413"/>
      <c r="IKA68" s="424"/>
      <c r="IKB68" s="424"/>
      <c r="IKC68" s="413"/>
      <c r="IKD68" s="413"/>
      <c r="IKE68" s="413"/>
      <c r="IKF68" s="413"/>
      <c r="IKG68" s="413"/>
      <c r="IKH68" s="413"/>
      <c r="IKI68" s="413"/>
      <c r="IKJ68" s="413"/>
      <c r="IKK68" s="424"/>
      <c r="IKL68" s="424"/>
      <c r="IKM68" s="413"/>
      <c r="IKN68" s="413"/>
      <c r="IKO68" s="413"/>
      <c r="IKP68" s="413"/>
      <c r="IKQ68" s="413"/>
      <c r="IKR68" s="413"/>
      <c r="IKS68" s="413"/>
      <c r="IKT68" s="413"/>
      <c r="IKU68" s="424"/>
      <c r="IKV68" s="424"/>
      <c r="IKW68" s="413"/>
      <c r="IKX68" s="413"/>
      <c r="IKY68" s="413"/>
      <c r="IKZ68" s="413"/>
      <c r="ILA68" s="413"/>
      <c r="ILB68" s="413"/>
      <c r="ILC68" s="413"/>
      <c r="ILD68" s="413"/>
      <c r="ILE68" s="424"/>
      <c r="ILF68" s="424"/>
      <c r="ILG68" s="413"/>
      <c r="ILH68" s="413"/>
      <c r="ILI68" s="413"/>
      <c r="ILJ68" s="413"/>
      <c r="ILK68" s="413"/>
      <c r="ILL68" s="413"/>
      <c r="ILM68" s="413"/>
      <c r="ILN68" s="413"/>
      <c r="ILO68" s="424"/>
      <c r="ILP68" s="424"/>
      <c r="ILQ68" s="413"/>
      <c r="ILR68" s="413"/>
      <c r="ILS68" s="413"/>
      <c r="ILT68" s="413"/>
      <c r="ILU68" s="413"/>
      <c r="ILV68" s="413"/>
      <c r="ILW68" s="413"/>
      <c r="ILX68" s="413"/>
      <c r="ILY68" s="424"/>
      <c r="ILZ68" s="424"/>
      <c r="IMA68" s="413"/>
      <c r="IMB68" s="413"/>
      <c r="IMC68" s="413"/>
      <c r="IMD68" s="413"/>
      <c r="IME68" s="413"/>
      <c r="IMF68" s="413"/>
      <c r="IMG68" s="413"/>
      <c r="IMH68" s="413"/>
      <c r="IMI68" s="424"/>
      <c r="IMJ68" s="424"/>
      <c r="IMK68" s="413"/>
      <c r="IML68" s="413"/>
      <c r="IMM68" s="413"/>
      <c r="IMN68" s="413"/>
      <c r="IMO68" s="413"/>
      <c r="IMP68" s="413"/>
      <c r="IMQ68" s="413"/>
      <c r="IMR68" s="413"/>
      <c r="IMS68" s="424"/>
      <c r="IMT68" s="424"/>
      <c r="IMU68" s="413"/>
      <c r="IMV68" s="413"/>
      <c r="IMW68" s="413"/>
      <c r="IMX68" s="413"/>
      <c r="IMY68" s="413"/>
      <c r="IMZ68" s="413"/>
      <c r="INA68" s="413"/>
      <c r="INB68" s="413"/>
      <c r="INC68" s="424"/>
      <c r="IND68" s="424"/>
      <c r="INE68" s="413"/>
      <c r="INF68" s="413"/>
      <c r="ING68" s="413"/>
      <c r="INH68" s="413"/>
      <c r="INI68" s="413"/>
      <c r="INJ68" s="413"/>
      <c r="INK68" s="413"/>
      <c r="INL68" s="413"/>
      <c r="INM68" s="424"/>
      <c r="INN68" s="424"/>
      <c r="INO68" s="413"/>
      <c r="INP68" s="413"/>
      <c r="INQ68" s="413"/>
      <c r="INR68" s="413"/>
      <c r="INS68" s="413"/>
      <c r="INT68" s="413"/>
      <c r="INU68" s="413"/>
      <c r="INV68" s="413"/>
      <c r="INW68" s="424"/>
      <c r="INX68" s="424"/>
      <c r="INY68" s="413"/>
      <c r="INZ68" s="413"/>
      <c r="IOA68" s="413"/>
      <c r="IOB68" s="413"/>
      <c r="IOC68" s="413"/>
      <c r="IOD68" s="413"/>
      <c r="IOE68" s="413"/>
      <c r="IOF68" s="413"/>
      <c r="IOG68" s="424"/>
      <c r="IOH68" s="424"/>
      <c r="IOI68" s="413"/>
      <c r="IOJ68" s="413"/>
      <c r="IOK68" s="413"/>
      <c r="IOL68" s="413"/>
      <c r="IOM68" s="413"/>
      <c r="ION68" s="413"/>
      <c r="IOO68" s="413"/>
      <c r="IOP68" s="413"/>
      <c r="IOQ68" s="424"/>
      <c r="IOR68" s="424"/>
      <c r="IOS68" s="413"/>
      <c r="IOT68" s="413"/>
      <c r="IOU68" s="413"/>
      <c r="IOV68" s="413"/>
      <c r="IOW68" s="413"/>
      <c r="IOX68" s="413"/>
      <c r="IOY68" s="413"/>
      <c r="IOZ68" s="413"/>
      <c r="IPA68" s="424"/>
      <c r="IPB68" s="424"/>
      <c r="IPC68" s="413"/>
      <c r="IPD68" s="413"/>
      <c r="IPE68" s="413"/>
      <c r="IPF68" s="413"/>
      <c r="IPG68" s="413"/>
      <c r="IPH68" s="413"/>
      <c r="IPI68" s="413"/>
      <c r="IPJ68" s="413"/>
      <c r="IPK68" s="424"/>
      <c r="IPL68" s="424"/>
      <c r="IPM68" s="413"/>
      <c r="IPN68" s="413"/>
      <c r="IPO68" s="413"/>
      <c r="IPP68" s="413"/>
      <c r="IPQ68" s="413"/>
      <c r="IPR68" s="413"/>
      <c r="IPS68" s="413"/>
      <c r="IPT68" s="413"/>
      <c r="IPU68" s="424"/>
      <c r="IPV68" s="424"/>
      <c r="IPW68" s="413"/>
      <c r="IPX68" s="413"/>
      <c r="IPY68" s="413"/>
      <c r="IPZ68" s="413"/>
      <c r="IQA68" s="413"/>
      <c r="IQB68" s="413"/>
      <c r="IQC68" s="413"/>
      <c r="IQD68" s="413"/>
      <c r="IQE68" s="424"/>
      <c r="IQF68" s="424"/>
      <c r="IQG68" s="413"/>
      <c r="IQH68" s="413"/>
      <c r="IQI68" s="413"/>
      <c r="IQJ68" s="413"/>
      <c r="IQK68" s="413"/>
      <c r="IQL68" s="413"/>
      <c r="IQM68" s="413"/>
      <c r="IQN68" s="413"/>
      <c r="IQO68" s="424"/>
      <c r="IQP68" s="424"/>
      <c r="IQQ68" s="413"/>
      <c r="IQR68" s="413"/>
      <c r="IQS68" s="413"/>
      <c r="IQT68" s="413"/>
      <c r="IQU68" s="413"/>
      <c r="IQV68" s="413"/>
      <c r="IQW68" s="413"/>
      <c r="IQX68" s="413"/>
      <c r="IQY68" s="424"/>
      <c r="IQZ68" s="424"/>
      <c r="IRA68" s="413"/>
      <c r="IRB68" s="413"/>
      <c r="IRC68" s="413"/>
      <c r="IRD68" s="413"/>
      <c r="IRE68" s="413"/>
      <c r="IRF68" s="413"/>
      <c r="IRG68" s="413"/>
      <c r="IRH68" s="413"/>
      <c r="IRI68" s="424"/>
      <c r="IRJ68" s="424"/>
      <c r="IRK68" s="413"/>
      <c r="IRL68" s="413"/>
      <c r="IRM68" s="413"/>
      <c r="IRN68" s="413"/>
      <c r="IRO68" s="413"/>
      <c r="IRP68" s="413"/>
      <c r="IRQ68" s="413"/>
      <c r="IRR68" s="413"/>
      <c r="IRS68" s="424"/>
      <c r="IRT68" s="424"/>
      <c r="IRU68" s="413"/>
      <c r="IRV68" s="413"/>
      <c r="IRW68" s="413"/>
      <c r="IRX68" s="413"/>
      <c r="IRY68" s="413"/>
      <c r="IRZ68" s="413"/>
      <c r="ISA68" s="413"/>
      <c r="ISB68" s="413"/>
      <c r="ISC68" s="424"/>
      <c r="ISD68" s="424"/>
      <c r="ISE68" s="413"/>
      <c r="ISF68" s="413"/>
      <c r="ISG68" s="413"/>
      <c r="ISH68" s="413"/>
      <c r="ISI68" s="413"/>
      <c r="ISJ68" s="413"/>
      <c r="ISK68" s="413"/>
      <c r="ISL68" s="413"/>
      <c r="ISM68" s="424"/>
      <c r="ISN68" s="424"/>
      <c r="ISO68" s="413"/>
      <c r="ISP68" s="413"/>
      <c r="ISQ68" s="413"/>
      <c r="ISR68" s="413"/>
      <c r="ISS68" s="413"/>
      <c r="IST68" s="413"/>
      <c r="ISU68" s="413"/>
      <c r="ISV68" s="413"/>
      <c r="ISW68" s="424"/>
      <c r="ISX68" s="424"/>
      <c r="ISY68" s="413"/>
      <c r="ISZ68" s="413"/>
      <c r="ITA68" s="413"/>
      <c r="ITB68" s="413"/>
      <c r="ITC68" s="413"/>
      <c r="ITD68" s="413"/>
      <c r="ITE68" s="413"/>
      <c r="ITF68" s="413"/>
      <c r="ITG68" s="424"/>
      <c r="ITH68" s="424"/>
      <c r="ITI68" s="413"/>
      <c r="ITJ68" s="413"/>
      <c r="ITK68" s="413"/>
      <c r="ITL68" s="413"/>
      <c r="ITM68" s="413"/>
      <c r="ITN68" s="413"/>
      <c r="ITO68" s="413"/>
      <c r="ITP68" s="413"/>
      <c r="ITQ68" s="424"/>
      <c r="ITR68" s="424"/>
      <c r="ITS68" s="413"/>
      <c r="ITT68" s="413"/>
      <c r="ITU68" s="413"/>
      <c r="ITV68" s="413"/>
      <c r="ITW68" s="413"/>
      <c r="ITX68" s="413"/>
      <c r="ITY68" s="413"/>
      <c r="ITZ68" s="413"/>
      <c r="IUA68" s="424"/>
      <c r="IUB68" s="424"/>
      <c r="IUC68" s="413"/>
      <c r="IUD68" s="413"/>
      <c r="IUE68" s="413"/>
      <c r="IUF68" s="413"/>
      <c r="IUG68" s="413"/>
      <c r="IUH68" s="413"/>
      <c r="IUI68" s="413"/>
      <c r="IUJ68" s="413"/>
      <c r="IUK68" s="424"/>
      <c r="IUL68" s="424"/>
      <c r="IUM68" s="413"/>
      <c r="IUN68" s="413"/>
      <c r="IUO68" s="413"/>
      <c r="IUP68" s="413"/>
      <c r="IUQ68" s="413"/>
      <c r="IUR68" s="413"/>
      <c r="IUS68" s="413"/>
      <c r="IUT68" s="413"/>
      <c r="IUU68" s="424"/>
      <c r="IUV68" s="424"/>
      <c r="IUW68" s="413"/>
      <c r="IUX68" s="413"/>
      <c r="IUY68" s="413"/>
      <c r="IUZ68" s="413"/>
      <c r="IVA68" s="413"/>
      <c r="IVB68" s="413"/>
      <c r="IVC68" s="413"/>
      <c r="IVD68" s="413"/>
      <c r="IVE68" s="424"/>
      <c r="IVF68" s="424"/>
      <c r="IVG68" s="413"/>
      <c r="IVH68" s="413"/>
      <c r="IVI68" s="413"/>
      <c r="IVJ68" s="413"/>
      <c r="IVK68" s="413"/>
      <c r="IVL68" s="413"/>
      <c r="IVM68" s="413"/>
      <c r="IVN68" s="413"/>
      <c r="IVO68" s="424"/>
      <c r="IVP68" s="424"/>
      <c r="IVQ68" s="413"/>
      <c r="IVR68" s="413"/>
      <c r="IVS68" s="413"/>
      <c r="IVT68" s="413"/>
      <c r="IVU68" s="413"/>
      <c r="IVV68" s="413"/>
      <c r="IVW68" s="413"/>
      <c r="IVX68" s="413"/>
      <c r="IVY68" s="424"/>
      <c r="IVZ68" s="424"/>
      <c r="IWA68" s="413"/>
      <c r="IWB68" s="413"/>
      <c r="IWC68" s="413"/>
      <c r="IWD68" s="413"/>
      <c r="IWE68" s="413"/>
      <c r="IWF68" s="413"/>
      <c r="IWG68" s="413"/>
      <c r="IWH68" s="413"/>
      <c r="IWI68" s="424"/>
      <c r="IWJ68" s="424"/>
      <c r="IWK68" s="413"/>
      <c r="IWL68" s="413"/>
      <c r="IWM68" s="413"/>
      <c r="IWN68" s="413"/>
      <c r="IWO68" s="413"/>
      <c r="IWP68" s="413"/>
      <c r="IWQ68" s="413"/>
      <c r="IWR68" s="413"/>
      <c r="IWS68" s="424"/>
      <c r="IWT68" s="424"/>
      <c r="IWU68" s="413"/>
      <c r="IWV68" s="413"/>
      <c r="IWW68" s="413"/>
      <c r="IWX68" s="413"/>
      <c r="IWY68" s="413"/>
      <c r="IWZ68" s="413"/>
      <c r="IXA68" s="413"/>
      <c r="IXB68" s="413"/>
      <c r="IXC68" s="424"/>
      <c r="IXD68" s="424"/>
      <c r="IXE68" s="413"/>
      <c r="IXF68" s="413"/>
      <c r="IXG68" s="413"/>
      <c r="IXH68" s="413"/>
      <c r="IXI68" s="413"/>
      <c r="IXJ68" s="413"/>
      <c r="IXK68" s="413"/>
      <c r="IXL68" s="413"/>
      <c r="IXM68" s="424"/>
      <c r="IXN68" s="424"/>
      <c r="IXO68" s="413"/>
      <c r="IXP68" s="413"/>
      <c r="IXQ68" s="413"/>
      <c r="IXR68" s="413"/>
      <c r="IXS68" s="413"/>
      <c r="IXT68" s="413"/>
      <c r="IXU68" s="413"/>
      <c r="IXV68" s="413"/>
      <c r="IXW68" s="424"/>
      <c r="IXX68" s="424"/>
      <c r="IXY68" s="413"/>
      <c r="IXZ68" s="413"/>
      <c r="IYA68" s="413"/>
      <c r="IYB68" s="413"/>
      <c r="IYC68" s="413"/>
      <c r="IYD68" s="413"/>
      <c r="IYE68" s="413"/>
      <c r="IYF68" s="413"/>
      <c r="IYG68" s="424"/>
      <c r="IYH68" s="424"/>
      <c r="IYI68" s="413"/>
      <c r="IYJ68" s="413"/>
      <c r="IYK68" s="413"/>
      <c r="IYL68" s="413"/>
      <c r="IYM68" s="413"/>
      <c r="IYN68" s="413"/>
      <c r="IYO68" s="413"/>
      <c r="IYP68" s="413"/>
      <c r="IYQ68" s="424"/>
      <c r="IYR68" s="424"/>
      <c r="IYS68" s="413"/>
      <c r="IYT68" s="413"/>
      <c r="IYU68" s="413"/>
      <c r="IYV68" s="413"/>
      <c r="IYW68" s="413"/>
      <c r="IYX68" s="413"/>
      <c r="IYY68" s="413"/>
      <c r="IYZ68" s="413"/>
      <c r="IZA68" s="424"/>
      <c r="IZB68" s="424"/>
      <c r="IZC68" s="413"/>
      <c r="IZD68" s="413"/>
      <c r="IZE68" s="413"/>
      <c r="IZF68" s="413"/>
      <c r="IZG68" s="413"/>
      <c r="IZH68" s="413"/>
      <c r="IZI68" s="413"/>
      <c r="IZJ68" s="413"/>
      <c r="IZK68" s="424"/>
      <c r="IZL68" s="424"/>
      <c r="IZM68" s="413"/>
      <c r="IZN68" s="413"/>
      <c r="IZO68" s="413"/>
      <c r="IZP68" s="413"/>
      <c r="IZQ68" s="413"/>
      <c r="IZR68" s="413"/>
      <c r="IZS68" s="413"/>
      <c r="IZT68" s="413"/>
      <c r="IZU68" s="424"/>
      <c r="IZV68" s="424"/>
      <c r="IZW68" s="413"/>
      <c r="IZX68" s="413"/>
      <c r="IZY68" s="413"/>
      <c r="IZZ68" s="413"/>
      <c r="JAA68" s="413"/>
      <c r="JAB68" s="413"/>
      <c r="JAC68" s="413"/>
      <c r="JAD68" s="413"/>
      <c r="JAE68" s="424"/>
      <c r="JAF68" s="424"/>
      <c r="JAG68" s="413"/>
      <c r="JAH68" s="413"/>
      <c r="JAI68" s="413"/>
      <c r="JAJ68" s="413"/>
      <c r="JAK68" s="413"/>
      <c r="JAL68" s="413"/>
      <c r="JAM68" s="413"/>
      <c r="JAN68" s="413"/>
      <c r="JAO68" s="424"/>
      <c r="JAP68" s="424"/>
      <c r="JAQ68" s="413"/>
      <c r="JAR68" s="413"/>
      <c r="JAS68" s="413"/>
      <c r="JAT68" s="413"/>
      <c r="JAU68" s="413"/>
      <c r="JAV68" s="413"/>
      <c r="JAW68" s="413"/>
      <c r="JAX68" s="413"/>
      <c r="JAY68" s="424"/>
      <c r="JAZ68" s="424"/>
      <c r="JBA68" s="413"/>
      <c r="JBB68" s="413"/>
      <c r="JBC68" s="413"/>
      <c r="JBD68" s="413"/>
      <c r="JBE68" s="413"/>
      <c r="JBF68" s="413"/>
      <c r="JBG68" s="413"/>
      <c r="JBH68" s="413"/>
      <c r="JBI68" s="424"/>
      <c r="JBJ68" s="424"/>
      <c r="JBK68" s="413"/>
      <c r="JBL68" s="413"/>
      <c r="JBM68" s="413"/>
      <c r="JBN68" s="413"/>
      <c r="JBO68" s="413"/>
      <c r="JBP68" s="413"/>
      <c r="JBQ68" s="413"/>
      <c r="JBR68" s="413"/>
      <c r="JBS68" s="424"/>
      <c r="JBT68" s="424"/>
      <c r="JBU68" s="413"/>
      <c r="JBV68" s="413"/>
      <c r="JBW68" s="413"/>
      <c r="JBX68" s="413"/>
      <c r="JBY68" s="413"/>
      <c r="JBZ68" s="413"/>
      <c r="JCA68" s="413"/>
      <c r="JCB68" s="413"/>
      <c r="JCC68" s="424"/>
      <c r="JCD68" s="424"/>
      <c r="JCE68" s="413"/>
      <c r="JCF68" s="413"/>
      <c r="JCG68" s="413"/>
      <c r="JCH68" s="413"/>
      <c r="JCI68" s="413"/>
      <c r="JCJ68" s="413"/>
      <c r="JCK68" s="413"/>
      <c r="JCL68" s="413"/>
      <c r="JCM68" s="424"/>
      <c r="JCN68" s="424"/>
      <c r="JCO68" s="413"/>
      <c r="JCP68" s="413"/>
      <c r="JCQ68" s="413"/>
      <c r="JCR68" s="413"/>
      <c r="JCS68" s="413"/>
      <c r="JCT68" s="413"/>
      <c r="JCU68" s="413"/>
      <c r="JCV68" s="413"/>
      <c r="JCW68" s="424"/>
      <c r="JCX68" s="424"/>
      <c r="JCY68" s="413"/>
      <c r="JCZ68" s="413"/>
      <c r="JDA68" s="413"/>
      <c r="JDB68" s="413"/>
      <c r="JDC68" s="413"/>
      <c r="JDD68" s="413"/>
      <c r="JDE68" s="413"/>
      <c r="JDF68" s="413"/>
      <c r="JDG68" s="424"/>
      <c r="JDH68" s="424"/>
      <c r="JDI68" s="413"/>
      <c r="JDJ68" s="413"/>
      <c r="JDK68" s="413"/>
      <c r="JDL68" s="413"/>
      <c r="JDM68" s="413"/>
      <c r="JDN68" s="413"/>
      <c r="JDO68" s="413"/>
      <c r="JDP68" s="413"/>
      <c r="JDQ68" s="424"/>
      <c r="JDR68" s="424"/>
      <c r="JDS68" s="413"/>
      <c r="JDT68" s="413"/>
      <c r="JDU68" s="413"/>
      <c r="JDV68" s="413"/>
      <c r="JDW68" s="413"/>
      <c r="JDX68" s="413"/>
      <c r="JDY68" s="413"/>
      <c r="JDZ68" s="413"/>
      <c r="JEA68" s="424"/>
      <c r="JEB68" s="424"/>
      <c r="JEC68" s="413"/>
      <c r="JED68" s="413"/>
      <c r="JEE68" s="413"/>
      <c r="JEF68" s="413"/>
      <c r="JEG68" s="413"/>
      <c r="JEH68" s="413"/>
      <c r="JEI68" s="413"/>
      <c r="JEJ68" s="413"/>
      <c r="JEK68" s="424"/>
      <c r="JEL68" s="424"/>
      <c r="JEM68" s="413"/>
      <c r="JEN68" s="413"/>
      <c r="JEO68" s="413"/>
      <c r="JEP68" s="413"/>
      <c r="JEQ68" s="413"/>
      <c r="JER68" s="413"/>
      <c r="JES68" s="413"/>
      <c r="JET68" s="413"/>
      <c r="JEU68" s="424"/>
      <c r="JEV68" s="424"/>
      <c r="JEW68" s="413"/>
      <c r="JEX68" s="413"/>
      <c r="JEY68" s="413"/>
      <c r="JEZ68" s="413"/>
      <c r="JFA68" s="413"/>
      <c r="JFB68" s="413"/>
      <c r="JFC68" s="413"/>
      <c r="JFD68" s="413"/>
      <c r="JFE68" s="424"/>
      <c r="JFF68" s="424"/>
      <c r="JFG68" s="413"/>
      <c r="JFH68" s="413"/>
      <c r="JFI68" s="413"/>
      <c r="JFJ68" s="413"/>
      <c r="JFK68" s="413"/>
      <c r="JFL68" s="413"/>
      <c r="JFM68" s="413"/>
      <c r="JFN68" s="413"/>
      <c r="JFO68" s="424"/>
      <c r="JFP68" s="424"/>
      <c r="JFQ68" s="413"/>
      <c r="JFR68" s="413"/>
      <c r="JFS68" s="413"/>
      <c r="JFT68" s="413"/>
      <c r="JFU68" s="413"/>
      <c r="JFV68" s="413"/>
      <c r="JFW68" s="413"/>
      <c r="JFX68" s="413"/>
      <c r="JFY68" s="424"/>
      <c r="JFZ68" s="424"/>
      <c r="JGA68" s="413"/>
      <c r="JGB68" s="413"/>
      <c r="JGC68" s="413"/>
      <c r="JGD68" s="413"/>
      <c r="JGE68" s="413"/>
      <c r="JGF68" s="413"/>
      <c r="JGG68" s="413"/>
      <c r="JGH68" s="413"/>
      <c r="JGI68" s="424"/>
      <c r="JGJ68" s="424"/>
      <c r="JGK68" s="413"/>
      <c r="JGL68" s="413"/>
      <c r="JGM68" s="413"/>
      <c r="JGN68" s="413"/>
      <c r="JGO68" s="413"/>
      <c r="JGP68" s="413"/>
      <c r="JGQ68" s="413"/>
      <c r="JGR68" s="413"/>
      <c r="JGS68" s="424"/>
      <c r="JGT68" s="424"/>
      <c r="JGU68" s="413"/>
      <c r="JGV68" s="413"/>
      <c r="JGW68" s="413"/>
      <c r="JGX68" s="413"/>
      <c r="JGY68" s="413"/>
      <c r="JGZ68" s="413"/>
      <c r="JHA68" s="413"/>
      <c r="JHB68" s="413"/>
      <c r="JHC68" s="424"/>
      <c r="JHD68" s="424"/>
      <c r="JHE68" s="413"/>
      <c r="JHF68" s="413"/>
      <c r="JHG68" s="413"/>
      <c r="JHH68" s="413"/>
      <c r="JHI68" s="413"/>
      <c r="JHJ68" s="413"/>
      <c r="JHK68" s="413"/>
      <c r="JHL68" s="413"/>
      <c r="JHM68" s="424"/>
      <c r="JHN68" s="424"/>
      <c r="JHO68" s="413"/>
      <c r="JHP68" s="413"/>
      <c r="JHQ68" s="413"/>
      <c r="JHR68" s="413"/>
      <c r="JHS68" s="413"/>
      <c r="JHT68" s="413"/>
      <c r="JHU68" s="413"/>
      <c r="JHV68" s="413"/>
      <c r="JHW68" s="424"/>
      <c r="JHX68" s="424"/>
      <c r="JHY68" s="413"/>
      <c r="JHZ68" s="413"/>
      <c r="JIA68" s="413"/>
      <c r="JIB68" s="413"/>
      <c r="JIC68" s="413"/>
      <c r="JID68" s="413"/>
      <c r="JIE68" s="413"/>
      <c r="JIF68" s="413"/>
      <c r="JIG68" s="424"/>
      <c r="JIH68" s="424"/>
      <c r="JII68" s="413"/>
      <c r="JIJ68" s="413"/>
      <c r="JIK68" s="413"/>
      <c r="JIL68" s="413"/>
      <c r="JIM68" s="413"/>
      <c r="JIN68" s="413"/>
      <c r="JIO68" s="413"/>
      <c r="JIP68" s="413"/>
      <c r="JIQ68" s="424"/>
      <c r="JIR68" s="424"/>
      <c r="JIS68" s="413"/>
      <c r="JIT68" s="413"/>
      <c r="JIU68" s="413"/>
      <c r="JIV68" s="413"/>
      <c r="JIW68" s="413"/>
      <c r="JIX68" s="413"/>
      <c r="JIY68" s="413"/>
      <c r="JIZ68" s="413"/>
      <c r="JJA68" s="424"/>
      <c r="JJB68" s="424"/>
      <c r="JJC68" s="413"/>
      <c r="JJD68" s="413"/>
      <c r="JJE68" s="413"/>
      <c r="JJF68" s="413"/>
      <c r="JJG68" s="413"/>
      <c r="JJH68" s="413"/>
      <c r="JJI68" s="413"/>
      <c r="JJJ68" s="413"/>
      <c r="JJK68" s="424"/>
      <c r="JJL68" s="424"/>
      <c r="JJM68" s="413"/>
      <c r="JJN68" s="413"/>
      <c r="JJO68" s="413"/>
      <c r="JJP68" s="413"/>
      <c r="JJQ68" s="413"/>
      <c r="JJR68" s="413"/>
      <c r="JJS68" s="413"/>
      <c r="JJT68" s="413"/>
      <c r="JJU68" s="424"/>
      <c r="JJV68" s="424"/>
      <c r="JJW68" s="413"/>
      <c r="JJX68" s="413"/>
      <c r="JJY68" s="413"/>
      <c r="JJZ68" s="413"/>
      <c r="JKA68" s="413"/>
      <c r="JKB68" s="413"/>
      <c r="JKC68" s="413"/>
      <c r="JKD68" s="413"/>
      <c r="JKE68" s="424"/>
      <c r="JKF68" s="424"/>
      <c r="JKG68" s="413"/>
      <c r="JKH68" s="413"/>
      <c r="JKI68" s="413"/>
      <c r="JKJ68" s="413"/>
      <c r="JKK68" s="413"/>
      <c r="JKL68" s="413"/>
      <c r="JKM68" s="413"/>
      <c r="JKN68" s="413"/>
      <c r="JKO68" s="424"/>
      <c r="JKP68" s="424"/>
      <c r="JKQ68" s="413"/>
      <c r="JKR68" s="413"/>
      <c r="JKS68" s="413"/>
      <c r="JKT68" s="413"/>
      <c r="JKU68" s="413"/>
      <c r="JKV68" s="413"/>
      <c r="JKW68" s="413"/>
      <c r="JKX68" s="413"/>
      <c r="JKY68" s="424"/>
      <c r="JKZ68" s="424"/>
      <c r="JLA68" s="413"/>
      <c r="JLB68" s="413"/>
      <c r="JLC68" s="413"/>
      <c r="JLD68" s="413"/>
      <c r="JLE68" s="413"/>
      <c r="JLF68" s="413"/>
      <c r="JLG68" s="413"/>
      <c r="JLH68" s="413"/>
      <c r="JLI68" s="424"/>
      <c r="JLJ68" s="424"/>
      <c r="JLK68" s="413"/>
      <c r="JLL68" s="413"/>
      <c r="JLM68" s="413"/>
      <c r="JLN68" s="413"/>
      <c r="JLO68" s="413"/>
      <c r="JLP68" s="413"/>
      <c r="JLQ68" s="413"/>
      <c r="JLR68" s="413"/>
      <c r="JLS68" s="424"/>
      <c r="JLT68" s="424"/>
      <c r="JLU68" s="413"/>
      <c r="JLV68" s="413"/>
      <c r="JLW68" s="413"/>
      <c r="JLX68" s="413"/>
      <c r="JLY68" s="413"/>
      <c r="JLZ68" s="413"/>
      <c r="JMA68" s="413"/>
      <c r="JMB68" s="413"/>
      <c r="JMC68" s="424"/>
      <c r="JMD68" s="424"/>
      <c r="JME68" s="413"/>
      <c r="JMF68" s="413"/>
      <c r="JMG68" s="413"/>
      <c r="JMH68" s="413"/>
      <c r="JMI68" s="413"/>
      <c r="JMJ68" s="413"/>
      <c r="JMK68" s="413"/>
      <c r="JML68" s="413"/>
      <c r="JMM68" s="424"/>
      <c r="JMN68" s="424"/>
      <c r="JMO68" s="413"/>
      <c r="JMP68" s="413"/>
      <c r="JMQ68" s="413"/>
      <c r="JMR68" s="413"/>
      <c r="JMS68" s="413"/>
      <c r="JMT68" s="413"/>
      <c r="JMU68" s="413"/>
      <c r="JMV68" s="413"/>
      <c r="JMW68" s="424"/>
      <c r="JMX68" s="424"/>
      <c r="JMY68" s="413"/>
      <c r="JMZ68" s="413"/>
      <c r="JNA68" s="413"/>
      <c r="JNB68" s="413"/>
      <c r="JNC68" s="413"/>
      <c r="JND68" s="413"/>
      <c r="JNE68" s="413"/>
      <c r="JNF68" s="413"/>
      <c r="JNG68" s="424"/>
      <c r="JNH68" s="424"/>
      <c r="JNI68" s="413"/>
      <c r="JNJ68" s="413"/>
      <c r="JNK68" s="413"/>
      <c r="JNL68" s="413"/>
      <c r="JNM68" s="413"/>
      <c r="JNN68" s="413"/>
      <c r="JNO68" s="413"/>
      <c r="JNP68" s="413"/>
      <c r="JNQ68" s="424"/>
      <c r="JNR68" s="424"/>
      <c r="JNS68" s="413"/>
      <c r="JNT68" s="413"/>
      <c r="JNU68" s="413"/>
      <c r="JNV68" s="413"/>
      <c r="JNW68" s="413"/>
      <c r="JNX68" s="413"/>
      <c r="JNY68" s="413"/>
      <c r="JNZ68" s="413"/>
      <c r="JOA68" s="424"/>
      <c r="JOB68" s="424"/>
      <c r="JOC68" s="413"/>
      <c r="JOD68" s="413"/>
      <c r="JOE68" s="413"/>
      <c r="JOF68" s="413"/>
      <c r="JOG68" s="413"/>
      <c r="JOH68" s="413"/>
      <c r="JOI68" s="413"/>
      <c r="JOJ68" s="413"/>
      <c r="JOK68" s="424"/>
      <c r="JOL68" s="424"/>
      <c r="JOM68" s="413"/>
      <c r="JON68" s="413"/>
      <c r="JOO68" s="413"/>
      <c r="JOP68" s="413"/>
      <c r="JOQ68" s="413"/>
      <c r="JOR68" s="413"/>
      <c r="JOS68" s="413"/>
      <c r="JOT68" s="413"/>
      <c r="JOU68" s="424"/>
      <c r="JOV68" s="424"/>
      <c r="JOW68" s="413"/>
      <c r="JOX68" s="413"/>
      <c r="JOY68" s="413"/>
      <c r="JOZ68" s="413"/>
      <c r="JPA68" s="413"/>
      <c r="JPB68" s="413"/>
      <c r="JPC68" s="413"/>
      <c r="JPD68" s="413"/>
      <c r="JPE68" s="424"/>
      <c r="JPF68" s="424"/>
      <c r="JPG68" s="413"/>
      <c r="JPH68" s="413"/>
      <c r="JPI68" s="413"/>
      <c r="JPJ68" s="413"/>
      <c r="JPK68" s="413"/>
      <c r="JPL68" s="413"/>
      <c r="JPM68" s="413"/>
      <c r="JPN68" s="413"/>
      <c r="JPO68" s="424"/>
      <c r="JPP68" s="424"/>
      <c r="JPQ68" s="413"/>
      <c r="JPR68" s="413"/>
      <c r="JPS68" s="413"/>
      <c r="JPT68" s="413"/>
      <c r="JPU68" s="413"/>
      <c r="JPV68" s="413"/>
      <c r="JPW68" s="413"/>
      <c r="JPX68" s="413"/>
      <c r="JPY68" s="424"/>
      <c r="JPZ68" s="424"/>
      <c r="JQA68" s="413"/>
      <c r="JQB68" s="413"/>
      <c r="JQC68" s="413"/>
      <c r="JQD68" s="413"/>
      <c r="JQE68" s="413"/>
      <c r="JQF68" s="413"/>
      <c r="JQG68" s="413"/>
      <c r="JQH68" s="413"/>
      <c r="JQI68" s="424"/>
      <c r="JQJ68" s="424"/>
      <c r="JQK68" s="413"/>
      <c r="JQL68" s="413"/>
      <c r="JQM68" s="413"/>
      <c r="JQN68" s="413"/>
      <c r="JQO68" s="413"/>
      <c r="JQP68" s="413"/>
      <c r="JQQ68" s="413"/>
      <c r="JQR68" s="413"/>
      <c r="JQS68" s="424"/>
      <c r="JQT68" s="424"/>
      <c r="JQU68" s="413"/>
      <c r="JQV68" s="413"/>
      <c r="JQW68" s="413"/>
      <c r="JQX68" s="413"/>
      <c r="JQY68" s="413"/>
      <c r="JQZ68" s="413"/>
      <c r="JRA68" s="413"/>
      <c r="JRB68" s="413"/>
      <c r="JRC68" s="424"/>
      <c r="JRD68" s="424"/>
      <c r="JRE68" s="413"/>
      <c r="JRF68" s="413"/>
      <c r="JRG68" s="413"/>
      <c r="JRH68" s="413"/>
      <c r="JRI68" s="413"/>
      <c r="JRJ68" s="413"/>
      <c r="JRK68" s="413"/>
      <c r="JRL68" s="413"/>
      <c r="JRM68" s="424"/>
      <c r="JRN68" s="424"/>
      <c r="JRO68" s="413"/>
      <c r="JRP68" s="413"/>
      <c r="JRQ68" s="413"/>
      <c r="JRR68" s="413"/>
      <c r="JRS68" s="413"/>
      <c r="JRT68" s="413"/>
      <c r="JRU68" s="413"/>
      <c r="JRV68" s="413"/>
      <c r="JRW68" s="424"/>
      <c r="JRX68" s="424"/>
      <c r="JRY68" s="413"/>
      <c r="JRZ68" s="413"/>
      <c r="JSA68" s="413"/>
      <c r="JSB68" s="413"/>
      <c r="JSC68" s="413"/>
      <c r="JSD68" s="413"/>
      <c r="JSE68" s="413"/>
      <c r="JSF68" s="413"/>
      <c r="JSG68" s="424"/>
      <c r="JSH68" s="424"/>
      <c r="JSI68" s="413"/>
      <c r="JSJ68" s="413"/>
      <c r="JSK68" s="413"/>
      <c r="JSL68" s="413"/>
      <c r="JSM68" s="413"/>
      <c r="JSN68" s="413"/>
      <c r="JSO68" s="413"/>
      <c r="JSP68" s="413"/>
      <c r="JSQ68" s="424"/>
      <c r="JSR68" s="424"/>
      <c r="JSS68" s="413"/>
      <c r="JST68" s="413"/>
      <c r="JSU68" s="413"/>
      <c r="JSV68" s="413"/>
      <c r="JSW68" s="413"/>
      <c r="JSX68" s="413"/>
      <c r="JSY68" s="413"/>
      <c r="JSZ68" s="413"/>
      <c r="JTA68" s="424"/>
      <c r="JTB68" s="424"/>
      <c r="JTC68" s="413"/>
      <c r="JTD68" s="413"/>
      <c r="JTE68" s="413"/>
      <c r="JTF68" s="413"/>
      <c r="JTG68" s="413"/>
      <c r="JTH68" s="413"/>
      <c r="JTI68" s="413"/>
      <c r="JTJ68" s="413"/>
      <c r="JTK68" s="424"/>
      <c r="JTL68" s="424"/>
      <c r="JTM68" s="413"/>
      <c r="JTN68" s="413"/>
      <c r="JTO68" s="413"/>
      <c r="JTP68" s="413"/>
      <c r="JTQ68" s="413"/>
      <c r="JTR68" s="413"/>
      <c r="JTS68" s="413"/>
      <c r="JTT68" s="413"/>
      <c r="JTU68" s="424"/>
      <c r="JTV68" s="424"/>
      <c r="JTW68" s="413"/>
      <c r="JTX68" s="413"/>
      <c r="JTY68" s="413"/>
      <c r="JTZ68" s="413"/>
      <c r="JUA68" s="413"/>
      <c r="JUB68" s="413"/>
      <c r="JUC68" s="413"/>
      <c r="JUD68" s="413"/>
      <c r="JUE68" s="424"/>
      <c r="JUF68" s="424"/>
      <c r="JUG68" s="413"/>
      <c r="JUH68" s="413"/>
      <c r="JUI68" s="413"/>
      <c r="JUJ68" s="413"/>
      <c r="JUK68" s="413"/>
      <c r="JUL68" s="413"/>
      <c r="JUM68" s="413"/>
      <c r="JUN68" s="413"/>
      <c r="JUO68" s="424"/>
      <c r="JUP68" s="424"/>
      <c r="JUQ68" s="413"/>
      <c r="JUR68" s="413"/>
      <c r="JUS68" s="413"/>
      <c r="JUT68" s="413"/>
      <c r="JUU68" s="413"/>
      <c r="JUV68" s="413"/>
      <c r="JUW68" s="413"/>
      <c r="JUX68" s="413"/>
      <c r="JUY68" s="424"/>
      <c r="JUZ68" s="424"/>
      <c r="JVA68" s="413"/>
      <c r="JVB68" s="413"/>
      <c r="JVC68" s="413"/>
      <c r="JVD68" s="413"/>
      <c r="JVE68" s="413"/>
      <c r="JVF68" s="413"/>
      <c r="JVG68" s="413"/>
      <c r="JVH68" s="413"/>
      <c r="JVI68" s="424"/>
      <c r="JVJ68" s="424"/>
      <c r="JVK68" s="413"/>
      <c r="JVL68" s="413"/>
      <c r="JVM68" s="413"/>
      <c r="JVN68" s="413"/>
      <c r="JVO68" s="413"/>
      <c r="JVP68" s="413"/>
      <c r="JVQ68" s="413"/>
      <c r="JVR68" s="413"/>
      <c r="JVS68" s="424"/>
      <c r="JVT68" s="424"/>
      <c r="JVU68" s="413"/>
      <c r="JVV68" s="413"/>
      <c r="JVW68" s="413"/>
      <c r="JVX68" s="413"/>
      <c r="JVY68" s="413"/>
      <c r="JVZ68" s="413"/>
      <c r="JWA68" s="413"/>
      <c r="JWB68" s="413"/>
      <c r="JWC68" s="424"/>
      <c r="JWD68" s="424"/>
      <c r="JWE68" s="413"/>
      <c r="JWF68" s="413"/>
      <c r="JWG68" s="413"/>
      <c r="JWH68" s="413"/>
      <c r="JWI68" s="413"/>
      <c r="JWJ68" s="413"/>
      <c r="JWK68" s="413"/>
      <c r="JWL68" s="413"/>
      <c r="JWM68" s="424"/>
      <c r="JWN68" s="424"/>
      <c r="JWO68" s="413"/>
      <c r="JWP68" s="413"/>
      <c r="JWQ68" s="413"/>
      <c r="JWR68" s="413"/>
      <c r="JWS68" s="413"/>
      <c r="JWT68" s="413"/>
      <c r="JWU68" s="413"/>
      <c r="JWV68" s="413"/>
      <c r="JWW68" s="424"/>
      <c r="JWX68" s="424"/>
      <c r="JWY68" s="413"/>
      <c r="JWZ68" s="413"/>
      <c r="JXA68" s="413"/>
      <c r="JXB68" s="413"/>
      <c r="JXC68" s="413"/>
      <c r="JXD68" s="413"/>
      <c r="JXE68" s="413"/>
      <c r="JXF68" s="413"/>
      <c r="JXG68" s="424"/>
      <c r="JXH68" s="424"/>
      <c r="JXI68" s="413"/>
      <c r="JXJ68" s="413"/>
      <c r="JXK68" s="413"/>
      <c r="JXL68" s="413"/>
      <c r="JXM68" s="413"/>
      <c r="JXN68" s="413"/>
      <c r="JXO68" s="413"/>
      <c r="JXP68" s="413"/>
      <c r="JXQ68" s="424"/>
      <c r="JXR68" s="424"/>
      <c r="JXS68" s="413"/>
      <c r="JXT68" s="413"/>
      <c r="JXU68" s="413"/>
      <c r="JXV68" s="413"/>
      <c r="JXW68" s="413"/>
      <c r="JXX68" s="413"/>
      <c r="JXY68" s="413"/>
      <c r="JXZ68" s="413"/>
      <c r="JYA68" s="424"/>
      <c r="JYB68" s="424"/>
      <c r="JYC68" s="413"/>
      <c r="JYD68" s="413"/>
      <c r="JYE68" s="413"/>
      <c r="JYF68" s="413"/>
      <c r="JYG68" s="413"/>
      <c r="JYH68" s="413"/>
      <c r="JYI68" s="413"/>
      <c r="JYJ68" s="413"/>
      <c r="JYK68" s="424"/>
      <c r="JYL68" s="424"/>
      <c r="JYM68" s="413"/>
      <c r="JYN68" s="413"/>
      <c r="JYO68" s="413"/>
      <c r="JYP68" s="413"/>
      <c r="JYQ68" s="413"/>
      <c r="JYR68" s="413"/>
      <c r="JYS68" s="413"/>
      <c r="JYT68" s="413"/>
      <c r="JYU68" s="424"/>
      <c r="JYV68" s="424"/>
      <c r="JYW68" s="413"/>
      <c r="JYX68" s="413"/>
      <c r="JYY68" s="413"/>
      <c r="JYZ68" s="413"/>
      <c r="JZA68" s="413"/>
      <c r="JZB68" s="413"/>
      <c r="JZC68" s="413"/>
      <c r="JZD68" s="413"/>
      <c r="JZE68" s="424"/>
      <c r="JZF68" s="424"/>
      <c r="JZG68" s="413"/>
      <c r="JZH68" s="413"/>
      <c r="JZI68" s="413"/>
      <c r="JZJ68" s="413"/>
      <c r="JZK68" s="413"/>
      <c r="JZL68" s="413"/>
      <c r="JZM68" s="413"/>
      <c r="JZN68" s="413"/>
      <c r="JZO68" s="424"/>
      <c r="JZP68" s="424"/>
      <c r="JZQ68" s="413"/>
      <c r="JZR68" s="413"/>
      <c r="JZS68" s="413"/>
      <c r="JZT68" s="413"/>
      <c r="JZU68" s="413"/>
      <c r="JZV68" s="413"/>
      <c r="JZW68" s="413"/>
      <c r="JZX68" s="413"/>
      <c r="JZY68" s="424"/>
      <c r="JZZ68" s="424"/>
      <c r="KAA68" s="413"/>
      <c r="KAB68" s="413"/>
      <c r="KAC68" s="413"/>
      <c r="KAD68" s="413"/>
      <c r="KAE68" s="413"/>
      <c r="KAF68" s="413"/>
      <c r="KAG68" s="413"/>
      <c r="KAH68" s="413"/>
      <c r="KAI68" s="424"/>
      <c r="KAJ68" s="424"/>
      <c r="KAK68" s="413"/>
      <c r="KAL68" s="413"/>
      <c r="KAM68" s="413"/>
      <c r="KAN68" s="413"/>
      <c r="KAO68" s="413"/>
      <c r="KAP68" s="413"/>
      <c r="KAQ68" s="413"/>
      <c r="KAR68" s="413"/>
      <c r="KAS68" s="424"/>
      <c r="KAT68" s="424"/>
      <c r="KAU68" s="413"/>
      <c r="KAV68" s="413"/>
      <c r="KAW68" s="413"/>
      <c r="KAX68" s="413"/>
      <c r="KAY68" s="413"/>
      <c r="KAZ68" s="413"/>
      <c r="KBA68" s="413"/>
      <c r="KBB68" s="413"/>
      <c r="KBC68" s="424"/>
      <c r="KBD68" s="424"/>
      <c r="KBE68" s="413"/>
      <c r="KBF68" s="413"/>
      <c r="KBG68" s="413"/>
      <c r="KBH68" s="413"/>
      <c r="KBI68" s="413"/>
      <c r="KBJ68" s="413"/>
      <c r="KBK68" s="413"/>
      <c r="KBL68" s="413"/>
      <c r="KBM68" s="424"/>
      <c r="KBN68" s="424"/>
      <c r="KBO68" s="413"/>
      <c r="KBP68" s="413"/>
      <c r="KBQ68" s="413"/>
      <c r="KBR68" s="413"/>
      <c r="KBS68" s="413"/>
      <c r="KBT68" s="413"/>
      <c r="KBU68" s="413"/>
      <c r="KBV68" s="413"/>
      <c r="KBW68" s="424"/>
      <c r="KBX68" s="424"/>
      <c r="KBY68" s="413"/>
      <c r="KBZ68" s="413"/>
      <c r="KCA68" s="413"/>
      <c r="KCB68" s="413"/>
      <c r="KCC68" s="413"/>
      <c r="KCD68" s="413"/>
      <c r="KCE68" s="413"/>
      <c r="KCF68" s="413"/>
      <c r="KCG68" s="424"/>
      <c r="KCH68" s="424"/>
      <c r="KCI68" s="413"/>
      <c r="KCJ68" s="413"/>
      <c r="KCK68" s="413"/>
      <c r="KCL68" s="413"/>
      <c r="KCM68" s="413"/>
      <c r="KCN68" s="413"/>
      <c r="KCO68" s="413"/>
      <c r="KCP68" s="413"/>
      <c r="KCQ68" s="424"/>
      <c r="KCR68" s="424"/>
      <c r="KCS68" s="413"/>
      <c r="KCT68" s="413"/>
      <c r="KCU68" s="413"/>
      <c r="KCV68" s="413"/>
      <c r="KCW68" s="413"/>
      <c r="KCX68" s="413"/>
      <c r="KCY68" s="413"/>
      <c r="KCZ68" s="413"/>
      <c r="KDA68" s="424"/>
      <c r="KDB68" s="424"/>
      <c r="KDC68" s="413"/>
      <c r="KDD68" s="413"/>
      <c r="KDE68" s="413"/>
      <c r="KDF68" s="413"/>
      <c r="KDG68" s="413"/>
      <c r="KDH68" s="413"/>
      <c r="KDI68" s="413"/>
      <c r="KDJ68" s="413"/>
      <c r="KDK68" s="424"/>
      <c r="KDL68" s="424"/>
      <c r="KDM68" s="413"/>
      <c r="KDN68" s="413"/>
      <c r="KDO68" s="413"/>
      <c r="KDP68" s="413"/>
      <c r="KDQ68" s="413"/>
      <c r="KDR68" s="413"/>
      <c r="KDS68" s="413"/>
      <c r="KDT68" s="413"/>
      <c r="KDU68" s="424"/>
      <c r="KDV68" s="424"/>
      <c r="KDW68" s="413"/>
      <c r="KDX68" s="413"/>
      <c r="KDY68" s="413"/>
      <c r="KDZ68" s="413"/>
      <c r="KEA68" s="413"/>
      <c r="KEB68" s="413"/>
      <c r="KEC68" s="413"/>
      <c r="KED68" s="413"/>
      <c r="KEE68" s="424"/>
      <c r="KEF68" s="424"/>
      <c r="KEG68" s="413"/>
      <c r="KEH68" s="413"/>
      <c r="KEI68" s="413"/>
      <c r="KEJ68" s="413"/>
      <c r="KEK68" s="413"/>
      <c r="KEL68" s="413"/>
      <c r="KEM68" s="413"/>
      <c r="KEN68" s="413"/>
      <c r="KEO68" s="424"/>
      <c r="KEP68" s="424"/>
      <c r="KEQ68" s="413"/>
      <c r="KER68" s="413"/>
      <c r="KES68" s="413"/>
      <c r="KET68" s="413"/>
      <c r="KEU68" s="413"/>
      <c r="KEV68" s="413"/>
      <c r="KEW68" s="413"/>
      <c r="KEX68" s="413"/>
      <c r="KEY68" s="424"/>
      <c r="KEZ68" s="424"/>
      <c r="KFA68" s="413"/>
      <c r="KFB68" s="413"/>
      <c r="KFC68" s="413"/>
      <c r="KFD68" s="413"/>
      <c r="KFE68" s="413"/>
      <c r="KFF68" s="413"/>
      <c r="KFG68" s="413"/>
      <c r="KFH68" s="413"/>
      <c r="KFI68" s="424"/>
      <c r="KFJ68" s="424"/>
      <c r="KFK68" s="413"/>
      <c r="KFL68" s="413"/>
      <c r="KFM68" s="413"/>
      <c r="KFN68" s="413"/>
      <c r="KFO68" s="413"/>
      <c r="KFP68" s="413"/>
      <c r="KFQ68" s="413"/>
      <c r="KFR68" s="413"/>
      <c r="KFS68" s="424"/>
      <c r="KFT68" s="424"/>
      <c r="KFU68" s="413"/>
      <c r="KFV68" s="413"/>
      <c r="KFW68" s="413"/>
      <c r="KFX68" s="413"/>
      <c r="KFY68" s="413"/>
      <c r="KFZ68" s="413"/>
      <c r="KGA68" s="413"/>
      <c r="KGB68" s="413"/>
      <c r="KGC68" s="424"/>
      <c r="KGD68" s="424"/>
      <c r="KGE68" s="413"/>
      <c r="KGF68" s="413"/>
      <c r="KGG68" s="413"/>
      <c r="KGH68" s="413"/>
      <c r="KGI68" s="413"/>
      <c r="KGJ68" s="413"/>
      <c r="KGK68" s="413"/>
      <c r="KGL68" s="413"/>
      <c r="KGM68" s="424"/>
      <c r="KGN68" s="424"/>
      <c r="KGO68" s="413"/>
      <c r="KGP68" s="413"/>
      <c r="KGQ68" s="413"/>
      <c r="KGR68" s="413"/>
      <c r="KGS68" s="413"/>
      <c r="KGT68" s="413"/>
      <c r="KGU68" s="413"/>
      <c r="KGV68" s="413"/>
      <c r="KGW68" s="424"/>
      <c r="KGX68" s="424"/>
      <c r="KGY68" s="413"/>
      <c r="KGZ68" s="413"/>
      <c r="KHA68" s="413"/>
      <c r="KHB68" s="413"/>
      <c r="KHC68" s="413"/>
      <c r="KHD68" s="413"/>
      <c r="KHE68" s="413"/>
      <c r="KHF68" s="413"/>
      <c r="KHG68" s="424"/>
      <c r="KHH68" s="424"/>
      <c r="KHI68" s="413"/>
      <c r="KHJ68" s="413"/>
      <c r="KHK68" s="413"/>
      <c r="KHL68" s="413"/>
      <c r="KHM68" s="413"/>
      <c r="KHN68" s="413"/>
      <c r="KHO68" s="413"/>
      <c r="KHP68" s="413"/>
      <c r="KHQ68" s="424"/>
      <c r="KHR68" s="424"/>
      <c r="KHS68" s="413"/>
      <c r="KHT68" s="413"/>
      <c r="KHU68" s="413"/>
      <c r="KHV68" s="413"/>
      <c r="KHW68" s="413"/>
      <c r="KHX68" s="413"/>
      <c r="KHY68" s="413"/>
      <c r="KHZ68" s="413"/>
      <c r="KIA68" s="424"/>
      <c r="KIB68" s="424"/>
      <c r="KIC68" s="413"/>
      <c r="KID68" s="413"/>
      <c r="KIE68" s="413"/>
      <c r="KIF68" s="413"/>
      <c r="KIG68" s="413"/>
      <c r="KIH68" s="413"/>
      <c r="KII68" s="413"/>
      <c r="KIJ68" s="413"/>
      <c r="KIK68" s="424"/>
      <c r="KIL68" s="424"/>
      <c r="KIM68" s="413"/>
      <c r="KIN68" s="413"/>
      <c r="KIO68" s="413"/>
      <c r="KIP68" s="413"/>
      <c r="KIQ68" s="413"/>
      <c r="KIR68" s="413"/>
      <c r="KIS68" s="413"/>
      <c r="KIT68" s="413"/>
      <c r="KIU68" s="424"/>
      <c r="KIV68" s="424"/>
      <c r="KIW68" s="413"/>
      <c r="KIX68" s="413"/>
      <c r="KIY68" s="413"/>
      <c r="KIZ68" s="413"/>
      <c r="KJA68" s="413"/>
      <c r="KJB68" s="413"/>
      <c r="KJC68" s="413"/>
      <c r="KJD68" s="413"/>
      <c r="KJE68" s="424"/>
      <c r="KJF68" s="424"/>
      <c r="KJG68" s="413"/>
      <c r="KJH68" s="413"/>
      <c r="KJI68" s="413"/>
      <c r="KJJ68" s="413"/>
      <c r="KJK68" s="413"/>
      <c r="KJL68" s="413"/>
      <c r="KJM68" s="413"/>
      <c r="KJN68" s="413"/>
      <c r="KJO68" s="424"/>
      <c r="KJP68" s="424"/>
      <c r="KJQ68" s="413"/>
      <c r="KJR68" s="413"/>
      <c r="KJS68" s="413"/>
      <c r="KJT68" s="413"/>
      <c r="KJU68" s="413"/>
      <c r="KJV68" s="413"/>
      <c r="KJW68" s="413"/>
      <c r="KJX68" s="413"/>
      <c r="KJY68" s="424"/>
      <c r="KJZ68" s="424"/>
      <c r="KKA68" s="413"/>
      <c r="KKB68" s="413"/>
      <c r="KKC68" s="413"/>
      <c r="KKD68" s="413"/>
      <c r="KKE68" s="413"/>
      <c r="KKF68" s="413"/>
      <c r="KKG68" s="413"/>
      <c r="KKH68" s="413"/>
      <c r="KKI68" s="424"/>
      <c r="KKJ68" s="424"/>
      <c r="KKK68" s="413"/>
      <c r="KKL68" s="413"/>
      <c r="KKM68" s="413"/>
      <c r="KKN68" s="413"/>
      <c r="KKO68" s="413"/>
      <c r="KKP68" s="413"/>
      <c r="KKQ68" s="413"/>
      <c r="KKR68" s="413"/>
      <c r="KKS68" s="424"/>
      <c r="KKT68" s="424"/>
      <c r="KKU68" s="413"/>
      <c r="KKV68" s="413"/>
      <c r="KKW68" s="413"/>
      <c r="KKX68" s="413"/>
      <c r="KKY68" s="413"/>
      <c r="KKZ68" s="413"/>
      <c r="KLA68" s="413"/>
      <c r="KLB68" s="413"/>
      <c r="KLC68" s="424"/>
      <c r="KLD68" s="424"/>
      <c r="KLE68" s="413"/>
      <c r="KLF68" s="413"/>
      <c r="KLG68" s="413"/>
      <c r="KLH68" s="413"/>
      <c r="KLI68" s="413"/>
      <c r="KLJ68" s="413"/>
      <c r="KLK68" s="413"/>
      <c r="KLL68" s="413"/>
      <c r="KLM68" s="424"/>
      <c r="KLN68" s="424"/>
      <c r="KLO68" s="413"/>
      <c r="KLP68" s="413"/>
      <c r="KLQ68" s="413"/>
      <c r="KLR68" s="413"/>
      <c r="KLS68" s="413"/>
      <c r="KLT68" s="413"/>
      <c r="KLU68" s="413"/>
      <c r="KLV68" s="413"/>
      <c r="KLW68" s="424"/>
      <c r="KLX68" s="424"/>
      <c r="KLY68" s="413"/>
      <c r="KLZ68" s="413"/>
      <c r="KMA68" s="413"/>
      <c r="KMB68" s="413"/>
      <c r="KMC68" s="413"/>
      <c r="KMD68" s="413"/>
      <c r="KME68" s="413"/>
      <c r="KMF68" s="413"/>
      <c r="KMG68" s="424"/>
      <c r="KMH68" s="424"/>
      <c r="KMI68" s="413"/>
      <c r="KMJ68" s="413"/>
      <c r="KMK68" s="413"/>
      <c r="KML68" s="413"/>
      <c r="KMM68" s="413"/>
      <c r="KMN68" s="413"/>
      <c r="KMO68" s="413"/>
      <c r="KMP68" s="413"/>
      <c r="KMQ68" s="424"/>
      <c r="KMR68" s="424"/>
      <c r="KMS68" s="413"/>
      <c r="KMT68" s="413"/>
      <c r="KMU68" s="413"/>
      <c r="KMV68" s="413"/>
      <c r="KMW68" s="413"/>
      <c r="KMX68" s="413"/>
      <c r="KMY68" s="413"/>
      <c r="KMZ68" s="413"/>
      <c r="KNA68" s="424"/>
      <c r="KNB68" s="424"/>
      <c r="KNC68" s="413"/>
      <c r="KND68" s="413"/>
      <c r="KNE68" s="413"/>
      <c r="KNF68" s="413"/>
      <c r="KNG68" s="413"/>
      <c r="KNH68" s="413"/>
      <c r="KNI68" s="413"/>
      <c r="KNJ68" s="413"/>
      <c r="KNK68" s="424"/>
      <c r="KNL68" s="424"/>
      <c r="KNM68" s="413"/>
      <c r="KNN68" s="413"/>
      <c r="KNO68" s="413"/>
      <c r="KNP68" s="413"/>
      <c r="KNQ68" s="413"/>
      <c r="KNR68" s="413"/>
      <c r="KNS68" s="413"/>
      <c r="KNT68" s="413"/>
      <c r="KNU68" s="424"/>
      <c r="KNV68" s="424"/>
      <c r="KNW68" s="413"/>
      <c r="KNX68" s="413"/>
      <c r="KNY68" s="413"/>
      <c r="KNZ68" s="413"/>
      <c r="KOA68" s="413"/>
      <c r="KOB68" s="413"/>
      <c r="KOC68" s="413"/>
      <c r="KOD68" s="413"/>
      <c r="KOE68" s="424"/>
      <c r="KOF68" s="424"/>
      <c r="KOG68" s="413"/>
      <c r="KOH68" s="413"/>
      <c r="KOI68" s="413"/>
      <c r="KOJ68" s="413"/>
      <c r="KOK68" s="413"/>
      <c r="KOL68" s="413"/>
      <c r="KOM68" s="413"/>
      <c r="KON68" s="413"/>
      <c r="KOO68" s="424"/>
      <c r="KOP68" s="424"/>
      <c r="KOQ68" s="413"/>
      <c r="KOR68" s="413"/>
      <c r="KOS68" s="413"/>
      <c r="KOT68" s="413"/>
      <c r="KOU68" s="413"/>
      <c r="KOV68" s="413"/>
      <c r="KOW68" s="413"/>
      <c r="KOX68" s="413"/>
      <c r="KOY68" s="424"/>
      <c r="KOZ68" s="424"/>
      <c r="KPA68" s="413"/>
      <c r="KPB68" s="413"/>
      <c r="KPC68" s="413"/>
      <c r="KPD68" s="413"/>
      <c r="KPE68" s="413"/>
      <c r="KPF68" s="413"/>
      <c r="KPG68" s="413"/>
      <c r="KPH68" s="413"/>
      <c r="KPI68" s="424"/>
      <c r="KPJ68" s="424"/>
      <c r="KPK68" s="413"/>
      <c r="KPL68" s="413"/>
      <c r="KPM68" s="413"/>
      <c r="KPN68" s="413"/>
      <c r="KPO68" s="413"/>
      <c r="KPP68" s="413"/>
      <c r="KPQ68" s="413"/>
      <c r="KPR68" s="413"/>
      <c r="KPS68" s="424"/>
      <c r="KPT68" s="424"/>
      <c r="KPU68" s="413"/>
      <c r="KPV68" s="413"/>
      <c r="KPW68" s="413"/>
      <c r="KPX68" s="413"/>
      <c r="KPY68" s="413"/>
      <c r="KPZ68" s="413"/>
      <c r="KQA68" s="413"/>
      <c r="KQB68" s="413"/>
      <c r="KQC68" s="424"/>
      <c r="KQD68" s="424"/>
      <c r="KQE68" s="413"/>
      <c r="KQF68" s="413"/>
      <c r="KQG68" s="413"/>
      <c r="KQH68" s="413"/>
      <c r="KQI68" s="413"/>
      <c r="KQJ68" s="413"/>
      <c r="KQK68" s="413"/>
      <c r="KQL68" s="413"/>
      <c r="KQM68" s="424"/>
      <c r="KQN68" s="424"/>
      <c r="KQO68" s="413"/>
      <c r="KQP68" s="413"/>
      <c r="KQQ68" s="413"/>
      <c r="KQR68" s="413"/>
      <c r="KQS68" s="413"/>
      <c r="KQT68" s="413"/>
      <c r="KQU68" s="413"/>
      <c r="KQV68" s="413"/>
      <c r="KQW68" s="424"/>
      <c r="KQX68" s="424"/>
      <c r="KQY68" s="413"/>
      <c r="KQZ68" s="413"/>
      <c r="KRA68" s="413"/>
      <c r="KRB68" s="413"/>
      <c r="KRC68" s="413"/>
      <c r="KRD68" s="413"/>
      <c r="KRE68" s="413"/>
      <c r="KRF68" s="413"/>
      <c r="KRG68" s="424"/>
      <c r="KRH68" s="424"/>
      <c r="KRI68" s="413"/>
      <c r="KRJ68" s="413"/>
      <c r="KRK68" s="413"/>
      <c r="KRL68" s="413"/>
      <c r="KRM68" s="413"/>
      <c r="KRN68" s="413"/>
      <c r="KRO68" s="413"/>
      <c r="KRP68" s="413"/>
      <c r="KRQ68" s="424"/>
      <c r="KRR68" s="424"/>
      <c r="KRS68" s="413"/>
      <c r="KRT68" s="413"/>
      <c r="KRU68" s="413"/>
      <c r="KRV68" s="413"/>
      <c r="KRW68" s="413"/>
      <c r="KRX68" s="413"/>
      <c r="KRY68" s="413"/>
      <c r="KRZ68" s="413"/>
      <c r="KSA68" s="424"/>
      <c r="KSB68" s="424"/>
      <c r="KSC68" s="413"/>
      <c r="KSD68" s="413"/>
      <c r="KSE68" s="413"/>
      <c r="KSF68" s="413"/>
      <c r="KSG68" s="413"/>
      <c r="KSH68" s="413"/>
      <c r="KSI68" s="413"/>
      <c r="KSJ68" s="413"/>
      <c r="KSK68" s="424"/>
      <c r="KSL68" s="424"/>
      <c r="KSM68" s="413"/>
      <c r="KSN68" s="413"/>
      <c r="KSO68" s="413"/>
      <c r="KSP68" s="413"/>
      <c r="KSQ68" s="413"/>
      <c r="KSR68" s="413"/>
      <c r="KSS68" s="413"/>
      <c r="KST68" s="413"/>
      <c r="KSU68" s="424"/>
      <c r="KSV68" s="424"/>
      <c r="KSW68" s="413"/>
      <c r="KSX68" s="413"/>
      <c r="KSY68" s="413"/>
      <c r="KSZ68" s="413"/>
      <c r="KTA68" s="413"/>
      <c r="KTB68" s="413"/>
      <c r="KTC68" s="413"/>
      <c r="KTD68" s="413"/>
      <c r="KTE68" s="424"/>
      <c r="KTF68" s="424"/>
      <c r="KTG68" s="413"/>
      <c r="KTH68" s="413"/>
      <c r="KTI68" s="413"/>
      <c r="KTJ68" s="413"/>
      <c r="KTK68" s="413"/>
      <c r="KTL68" s="413"/>
      <c r="KTM68" s="413"/>
      <c r="KTN68" s="413"/>
      <c r="KTO68" s="424"/>
      <c r="KTP68" s="424"/>
      <c r="KTQ68" s="413"/>
      <c r="KTR68" s="413"/>
      <c r="KTS68" s="413"/>
      <c r="KTT68" s="413"/>
      <c r="KTU68" s="413"/>
      <c r="KTV68" s="413"/>
      <c r="KTW68" s="413"/>
      <c r="KTX68" s="413"/>
      <c r="KTY68" s="424"/>
      <c r="KTZ68" s="424"/>
      <c r="KUA68" s="413"/>
      <c r="KUB68" s="413"/>
      <c r="KUC68" s="413"/>
      <c r="KUD68" s="413"/>
      <c r="KUE68" s="413"/>
      <c r="KUF68" s="413"/>
      <c r="KUG68" s="413"/>
      <c r="KUH68" s="413"/>
      <c r="KUI68" s="424"/>
      <c r="KUJ68" s="424"/>
      <c r="KUK68" s="413"/>
      <c r="KUL68" s="413"/>
      <c r="KUM68" s="413"/>
      <c r="KUN68" s="413"/>
      <c r="KUO68" s="413"/>
      <c r="KUP68" s="413"/>
      <c r="KUQ68" s="413"/>
      <c r="KUR68" s="413"/>
      <c r="KUS68" s="424"/>
      <c r="KUT68" s="424"/>
      <c r="KUU68" s="413"/>
      <c r="KUV68" s="413"/>
      <c r="KUW68" s="413"/>
      <c r="KUX68" s="413"/>
      <c r="KUY68" s="413"/>
      <c r="KUZ68" s="413"/>
      <c r="KVA68" s="413"/>
      <c r="KVB68" s="413"/>
      <c r="KVC68" s="424"/>
      <c r="KVD68" s="424"/>
      <c r="KVE68" s="413"/>
      <c r="KVF68" s="413"/>
      <c r="KVG68" s="413"/>
      <c r="KVH68" s="413"/>
      <c r="KVI68" s="413"/>
      <c r="KVJ68" s="413"/>
      <c r="KVK68" s="413"/>
      <c r="KVL68" s="413"/>
      <c r="KVM68" s="424"/>
      <c r="KVN68" s="424"/>
      <c r="KVO68" s="413"/>
      <c r="KVP68" s="413"/>
      <c r="KVQ68" s="413"/>
      <c r="KVR68" s="413"/>
      <c r="KVS68" s="413"/>
      <c r="KVT68" s="413"/>
      <c r="KVU68" s="413"/>
      <c r="KVV68" s="413"/>
      <c r="KVW68" s="424"/>
      <c r="KVX68" s="424"/>
      <c r="KVY68" s="413"/>
      <c r="KVZ68" s="413"/>
      <c r="KWA68" s="413"/>
      <c r="KWB68" s="413"/>
      <c r="KWC68" s="413"/>
      <c r="KWD68" s="413"/>
      <c r="KWE68" s="413"/>
      <c r="KWF68" s="413"/>
      <c r="KWG68" s="424"/>
      <c r="KWH68" s="424"/>
      <c r="KWI68" s="413"/>
      <c r="KWJ68" s="413"/>
      <c r="KWK68" s="413"/>
      <c r="KWL68" s="413"/>
      <c r="KWM68" s="413"/>
      <c r="KWN68" s="413"/>
      <c r="KWO68" s="413"/>
      <c r="KWP68" s="413"/>
      <c r="KWQ68" s="424"/>
      <c r="KWR68" s="424"/>
      <c r="KWS68" s="413"/>
      <c r="KWT68" s="413"/>
      <c r="KWU68" s="413"/>
      <c r="KWV68" s="413"/>
      <c r="KWW68" s="413"/>
      <c r="KWX68" s="413"/>
      <c r="KWY68" s="413"/>
      <c r="KWZ68" s="413"/>
      <c r="KXA68" s="424"/>
      <c r="KXB68" s="424"/>
      <c r="KXC68" s="413"/>
      <c r="KXD68" s="413"/>
      <c r="KXE68" s="413"/>
      <c r="KXF68" s="413"/>
      <c r="KXG68" s="413"/>
      <c r="KXH68" s="413"/>
      <c r="KXI68" s="413"/>
      <c r="KXJ68" s="413"/>
      <c r="KXK68" s="424"/>
      <c r="KXL68" s="424"/>
      <c r="KXM68" s="413"/>
      <c r="KXN68" s="413"/>
      <c r="KXO68" s="413"/>
      <c r="KXP68" s="413"/>
      <c r="KXQ68" s="413"/>
      <c r="KXR68" s="413"/>
      <c r="KXS68" s="413"/>
      <c r="KXT68" s="413"/>
      <c r="KXU68" s="424"/>
      <c r="KXV68" s="424"/>
      <c r="KXW68" s="413"/>
      <c r="KXX68" s="413"/>
      <c r="KXY68" s="413"/>
      <c r="KXZ68" s="413"/>
      <c r="KYA68" s="413"/>
      <c r="KYB68" s="413"/>
      <c r="KYC68" s="413"/>
      <c r="KYD68" s="413"/>
      <c r="KYE68" s="424"/>
      <c r="KYF68" s="424"/>
      <c r="KYG68" s="413"/>
      <c r="KYH68" s="413"/>
      <c r="KYI68" s="413"/>
      <c r="KYJ68" s="413"/>
      <c r="KYK68" s="413"/>
      <c r="KYL68" s="413"/>
      <c r="KYM68" s="413"/>
      <c r="KYN68" s="413"/>
      <c r="KYO68" s="424"/>
      <c r="KYP68" s="424"/>
      <c r="KYQ68" s="413"/>
      <c r="KYR68" s="413"/>
      <c r="KYS68" s="413"/>
      <c r="KYT68" s="413"/>
      <c r="KYU68" s="413"/>
      <c r="KYV68" s="413"/>
      <c r="KYW68" s="413"/>
      <c r="KYX68" s="413"/>
      <c r="KYY68" s="424"/>
      <c r="KYZ68" s="424"/>
      <c r="KZA68" s="413"/>
      <c r="KZB68" s="413"/>
      <c r="KZC68" s="413"/>
      <c r="KZD68" s="413"/>
      <c r="KZE68" s="413"/>
      <c r="KZF68" s="413"/>
      <c r="KZG68" s="413"/>
      <c r="KZH68" s="413"/>
      <c r="KZI68" s="424"/>
      <c r="KZJ68" s="424"/>
      <c r="KZK68" s="413"/>
      <c r="KZL68" s="413"/>
      <c r="KZM68" s="413"/>
      <c r="KZN68" s="413"/>
      <c r="KZO68" s="413"/>
      <c r="KZP68" s="413"/>
      <c r="KZQ68" s="413"/>
      <c r="KZR68" s="413"/>
      <c r="KZS68" s="424"/>
      <c r="KZT68" s="424"/>
      <c r="KZU68" s="413"/>
      <c r="KZV68" s="413"/>
      <c r="KZW68" s="413"/>
      <c r="KZX68" s="413"/>
      <c r="KZY68" s="413"/>
      <c r="KZZ68" s="413"/>
      <c r="LAA68" s="413"/>
      <c r="LAB68" s="413"/>
      <c r="LAC68" s="424"/>
      <c r="LAD68" s="424"/>
      <c r="LAE68" s="413"/>
      <c r="LAF68" s="413"/>
      <c r="LAG68" s="413"/>
      <c r="LAH68" s="413"/>
      <c r="LAI68" s="413"/>
      <c r="LAJ68" s="413"/>
      <c r="LAK68" s="413"/>
      <c r="LAL68" s="413"/>
      <c r="LAM68" s="424"/>
      <c r="LAN68" s="424"/>
      <c r="LAO68" s="413"/>
      <c r="LAP68" s="413"/>
      <c r="LAQ68" s="413"/>
      <c r="LAR68" s="413"/>
      <c r="LAS68" s="413"/>
      <c r="LAT68" s="413"/>
      <c r="LAU68" s="413"/>
      <c r="LAV68" s="413"/>
      <c r="LAW68" s="424"/>
      <c r="LAX68" s="424"/>
      <c r="LAY68" s="413"/>
      <c r="LAZ68" s="413"/>
      <c r="LBA68" s="413"/>
      <c r="LBB68" s="413"/>
      <c r="LBC68" s="413"/>
      <c r="LBD68" s="413"/>
      <c r="LBE68" s="413"/>
      <c r="LBF68" s="413"/>
      <c r="LBG68" s="424"/>
      <c r="LBH68" s="424"/>
      <c r="LBI68" s="413"/>
      <c r="LBJ68" s="413"/>
      <c r="LBK68" s="413"/>
      <c r="LBL68" s="413"/>
      <c r="LBM68" s="413"/>
      <c r="LBN68" s="413"/>
      <c r="LBO68" s="413"/>
      <c r="LBP68" s="413"/>
      <c r="LBQ68" s="424"/>
      <c r="LBR68" s="424"/>
      <c r="LBS68" s="413"/>
      <c r="LBT68" s="413"/>
      <c r="LBU68" s="413"/>
      <c r="LBV68" s="413"/>
      <c r="LBW68" s="413"/>
      <c r="LBX68" s="413"/>
      <c r="LBY68" s="413"/>
      <c r="LBZ68" s="413"/>
      <c r="LCA68" s="424"/>
      <c r="LCB68" s="424"/>
      <c r="LCC68" s="413"/>
      <c r="LCD68" s="413"/>
      <c r="LCE68" s="413"/>
      <c r="LCF68" s="413"/>
      <c r="LCG68" s="413"/>
      <c r="LCH68" s="413"/>
      <c r="LCI68" s="413"/>
      <c r="LCJ68" s="413"/>
      <c r="LCK68" s="424"/>
      <c r="LCL68" s="424"/>
      <c r="LCM68" s="413"/>
      <c r="LCN68" s="413"/>
      <c r="LCO68" s="413"/>
      <c r="LCP68" s="413"/>
      <c r="LCQ68" s="413"/>
      <c r="LCR68" s="413"/>
      <c r="LCS68" s="413"/>
      <c r="LCT68" s="413"/>
      <c r="LCU68" s="424"/>
      <c r="LCV68" s="424"/>
      <c r="LCW68" s="413"/>
      <c r="LCX68" s="413"/>
      <c r="LCY68" s="413"/>
      <c r="LCZ68" s="413"/>
      <c r="LDA68" s="413"/>
      <c r="LDB68" s="413"/>
      <c r="LDC68" s="413"/>
      <c r="LDD68" s="413"/>
      <c r="LDE68" s="424"/>
      <c r="LDF68" s="424"/>
      <c r="LDG68" s="413"/>
      <c r="LDH68" s="413"/>
      <c r="LDI68" s="413"/>
      <c r="LDJ68" s="413"/>
      <c r="LDK68" s="413"/>
      <c r="LDL68" s="413"/>
      <c r="LDM68" s="413"/>
      <c r="LDN68" s="413"/>
      <c r="LDO68" s="424"/>
      <c r="LDP68" s="424"/>
      <c r="LDQ68" s="413"/>
      <c r="LDR68" s="413"/>
      <c r="LDS68" s="413"/>
      <c r="LDT68" s="413"/>
      <c r="LDU68" s="413"/>
      <c r="LDV68" s="413"/>
      <c r="LDW68" s="413"/>
      <c r="LDX68" s="413"/>
      <c r="LDY68" s="424"/>
      <c r="LDZ68" s="424"/>
      <c r="LEA68" s="413"/>
      <c r="LEB68" s="413"/>
      <c r="LEC68" s="413"/>
      <c r="LED68" s="413"/>
      <c r="LEE68" s="413"/>
      <c r="LEF68" s="413"/>
      <c r="LEG68" s="413"/>
      <c r="LEH68" s="413"/>
      <c r="LEI68" s="424"/>
      <c r="LEJ68" s="424"/>
      <c r="LEK68" s="413"/>
      <c r="LEL68" s="413"/>
      <c r="LEM68" s="413"/>
      <c r="LEN68" s="413"/>
      <c r="LEO68" s="413"/>
      <c r="LEP68" s="413"/>
      <c r="LEQ68" s="413"/>
      <c r="LER68" s="413"/>
      <c r="LES68" s="424"/>
      <c r="LET68" s="424"/>
      <c r="LEU68" s="413"/>
      <c r="LEV68" s="413"/>
      <c r="LEW68" s="413"/>
      <c r="LEX68" s="413"/>
      <c r="LEY68" s="413"/>
      <c r="LEZ68" s="413"/>
      <c r="LFA68" s="413"/>
      <c r="LFB68" s="413"/>
      <c r="LFC68" s="424"/>
      <c r="LFD68" s="424"/>
      <c r="LFE68" s="413"/>
      <c r="LFF68" s="413"/>
      <c r="LFG68" s="413"/>
      <c r="LFH68" s="413"/>
      <c r="LFI68" s="413"/>
      <c r="LFJ68" s="413"/>
      <c r="LFK68" s="413"/>
      <c r="LFL68" s="413"/>
      <c r="LFM68" s="424"/>
      <c r="LFN68" s="424"/>
      <c r="LFO68" s="413"/>
      <c r="LFP68" s="413"/>
      <c r="LFQ68" s="413"/>
      <c r="LFR68" s="413"/>
      <c r="LFS68" s="413"/>
      <c r="LFT68" s="413"/>
      <c r="LFU68" s="413"/>
      <c r="LFV68" s="413"/>
      <c r="LFW68" s="424"/>
      <c r="LFX68" s="424"/>
      <c r="LFY68" s="413"/>
      <c r="LFZ68" s="413"/>
      <c r="LGA68" s="413"/>
      <c r="LGB68" s="413"/>
      <c r="LGC68" s="413"/>
      <c r="LGD68" s="413"/>
      <c r="LGE68" s="413"/>
      <c r="LGF68" s="413"/>
      <c r="LGG68" s="424"/>
      <c r="LGH68" s="424"/>
      <c r="LGI68" s="413"/>
      <c r="LGJ68" s="413"/>
      <c r="LGK68" s="413"/>
      <c r="LGL68" s="413"/>
      <c r="LGM68" s="413"/>
      <c r="LGN68" s="413"/>
      <c r="LGO68" s="413"/>
      <c r="LGP68" s="413"/>
      <c r="LGQ68" s="424"/>
      <c r="LGR68" s="424"/>
      <c r="LGS68" s="413"/>
      <c r="LGT68" s="413"/>
      <c r="LGU68" s="413"/>
      <c r="LGV68" s="413"/>
      <c r="LGW68" s="413"/>
      <c r="LGX68" s="413"/>
      <c r="LGY68" s="413"/>
      <c r="LGZ68" s="413"/>
      <c r="LHA68" s="424"/>
      <c r="LHB68" s="424"/>
      <c r="LHC68" s="413"/>
      <c r="LHD68" s="413"/>
      <c r="LHE68" s="413"/>
      <c r="LHF68" s="413"/>
      <c r="LHG68" s="413"/>
      <c r="LHH68" s="413"/>
      <c r="LHI68" s="413"/>
      <c r="LHJ68" s="413"/>
      <c r="LHK68" s="424"/>
      <c r="LHL68" s="424"/>
      <c r="LHM68" s="413"/>
      <c r="LHN68" s="413"/>
      <c r="LHO68" s="413"/>
      <c r="LHP68" s="413"/>
      <c r="LHQ68" s="413"/>
      <c r="LHR68" s="413"/>
      <c r="LHS68" s="413"/>
      <c r="LHT68" s="413"/>
      <c r="LHU68" s="424"/>
      <c r="LHV68" s="424"/>
      <c r="LHW68" s="413"/>
      <c r="LHX68" s="413"/>
      <c r="LHY68" s="413"/>
      <c r="LHZ68" s="413"/>
      <c r="LIA68" s="413"/>
      <c r="LIB68" s="413"/>
      <c r="LIC68" s="413"/>
      <c r="LID68" s="413"/>
      <c r="LIE68" s="424"/>
      <c r="LIF68" s="424"/>
      <c r="LIG68" s="413"/>
      <c r="LIH68" s="413"/>
      <c r="LII68" s="413"/>
      <c r="LIJ68" s="413"/>
      <c r="LIK68" s="413"/>
      <c r="LIL68" s="413"/>
      <c r="LIM68" s="413"/>
      <c r="LIN68" s="413"/>
      <c r="LIO68" s="424"/>
      <c r="LIP68" s="424"/>
      <c r="LIQ68" s="413"/>
      <c r="LIR68" s="413"/>
      <c r="LIS68" s="413"/>
      <c r="LIT68" s="413"/>
      <c r="LIU68" s="413"/>
      <c r="LIV68" s="413"/>
      <c r="LIW68" s="413"/>
      <c r="LIX68" s="413"/>
      <c r="LIY68" s="424"/>
      <c r="LIZ68" s="424"/>
      <c r="LJA68" s="413"/>
      <c r="LJB68" s="413"/>
      <c r="LJC68" s="413"/>
      <c r="LJD68" s="413"/>
      <c r="LJE68" s="413"/>
      <c r="LJF68" s="413"/>
      <c r="LJG68" s="413"/>
      <c r="LJH68" s="413"/>
      <c r="LJI68" s="424"/>
      <c r="LJJ68" s="424"/>
      <c r="LJK68" s="413"/>
      <c r="LJL68" s="413"/>
      <c r="LJM68" s="413"/>
      <c r="LJN68" s="413"/>
      <c r="LJO68" s="413"/>
      <c r="LJP68" s="413"/>
      <c r="LJQ68" s="413"/>
      <c r="LJR68" s="413"/>
      <c r="LJS68" s="424"/>
      <c r="LJT68" s="424"/>
      <c r="LJU68" s="413"/>
      <c r="LJV68" s="413"/>
      <c r="LJW68" s="413"/>
      <c r="LJX68" s="413"/>
      <c r="LJY68" s="413"/>
      <c r="LJZ68" s="413"/>
      <c r="LKA68" s="413"/>
      <c r="LKB68" s="413"/>
      <c r="LKC68" s="424"/>
      <c r="LKD68" s="424"/>
      <c r="LKE68" s="413"/>
      <c r="LKF68" s="413"/>
      <c r="LKG68" s="413"/>
      <c r="LKH68" s="413"/>
      <c r="LKI68" s="413"/>
      <c r="LKJ68" s="413"/>
      <c r="LKK68" s="413"/>
      <c r="LKL68" s="413"/>
      <c r="LKM68" s="424"/>
      <c r="LKN68" s="424"/>
      <c r="LKO68" s="413"/>
      <c r="LKP68" s="413"/>
      <c r="LKQ68" s="413"/>
      <c r="LKR68" s="413"/>
      <c r="LKS68" s="413"/>
      <c r="LKT68" s="413"/>
      <c r="LKU68" s="413"/>
      <c r="LKV68" s="413"/>
      <c r="LKW68" s="424"/>
      <c r="LKX68" s="424"/>
      <c r="LKY68" s="413"/>
      <c r="LKZ68" s="413"/>
      <c r="LLA68" s="413"/>
      <c r="LLB68" s="413"/>
      <c r="LLC68" s="413"/>
      <c r="LLD68" s="413"/>
      <c r="LLE68" s="413"/>
      <c r="LLF68" s="413"/>
      <c r="LLG68" s="424"/>
      <c r="LLH68" s="424"/>
      <c r="LLI68" s="413"/>
      <c r="LLJ68" s="413"/>
      <c r="LLK68" s="413"/>
      <c r="LLL68" s="413"/>
      <c r="LLM68" s="413"/>
      <c r="LLN68" s="413"/>
      <c r="LLO68" s="413"/>
      <c r="LLP68" s="413"/>
      <c r="LLQ68" s="424"/>
      <c r="LLR68" s="424"/>
      <c r="LLS68" s="413"/>
      <c r="LLT68" s="413"/>
      <c r="LLU68" s="413"/>
      <c r="LLV68" s="413"/>
      <c r="LLW68" s="413"/>
      <c r="LLX68" s="413"/>
      <c r="LLY68" s="413"/>
      <c r="LLZ68" s="413"/>
      <c r="LMA68" s="424"/>
      <c r="LMB68" s="424"/>
      <c r="LMC68" s="413"/>
      <c r="LMD68" s="413"/>
      <c r="LME68" s="413"/>
      <c r="LMF68" s="413"/>
      <c r="LMG68" s="413"/>
      <c r="LMH68" s="413"/>
      <c r="LMI68" s="413"/>
      <c r="LMJ68" s="413"/>
      <c r="LMK68" s="424"/>
      <c r="LML68" s="424"/>
      <c r="LMM68" s="413"/>
      <c r="LMN68" s="413"/>
      <c r="LMO68" s="413"/>
      <c r="LMP68" s="413"/>
      <c r="LMQ68" s="413"/>
      <c r="LMR68" s="413"/>
      <c r="LMS68" s="413"/>
      <c r="LMT68" s="413"/>
      <c r="LMU68" s="424"/>
      <c r="LMV68" s="424"/>
      <c r="LMW68" s="413"/>
      <c r="LMX68" s="413"/>
      <c r="LMY68" s="413"/>
      <c r="LMZ68" s="413"/>
      <c r="LNA68" s="413"/>
      <c r="LNB68" s="413"/>
      <c r="LNC68" s="413"/>
      <c r="LND68" s="413"/>
      <c r="LNE68" s="424"/>
      <c r="LNF68" s="424"/>
      <c r="LNG68" s="413"/>
      <c r="LNH68" s="413"/>
      <c r="LNI68" s="413"/>
      <c r="LNJ68" s="413"/>
      <c r="LNK68" s="413"/>
      <c r="LNL68" s="413"/>
      <c r="LNM68" s="413"/>
      <c r="LNN68" s="413"/>
      <c r="LNO68" s="424"/>
      <c r="LNP68" s="424"/>
      <c r="LNQ68" s="413"/>
      <c r="LNR68" s="413"/>
      <c r="LNS68" s="413"/>
      <c r="LNT68" s="413"/>
      <c r="LNU68" s="413"/>
      <c r="LNV68" s="413"/>
      <c r="LNW68" s="413"/>
      <c r="LNX68" s="413"/>
      <c r="LNY68" s="424"/>
      <c r="LNZ68" s="424"/>
      <c r="LOA68" s="413"/>
      <c r="LOB68" s="413"/>
      <c r="LOC68" s="413"/>
      <c r="LOD68" s="413"/>
      <c r="LOE68" s="413"/>
      <c r="LOF68" s="413"/>
      <c r="LOG68" s="413"/>
      <c r="LOH68" s="413"/>
      <c r="LOI68" s="424"/>
      <c r="LOJ68" s="424"/>
      <c r="LOK68" s="413"/>
      <c r="LOL68" s="413"/>
      <c r="LOM68" s="413"/>
      <c r="LON68" s="413"/>
      <c r="LOO68" s="413"/>
      <c r="LOP68" s="413"/>
      <c r="LOQ68" s="413"/>
      <c r="LOR68" s="413"/>
      <c r="LOS68" s="424"/>
      <c r="LOT68" s="424"/>
      <c r="LOU68" s="413"/>
      <c r="LOV68" s="413"/>
      <c r="LOW68" s="413"/>
      <c r="LOX68" s="413"/>
      <c r="LOY68" s="413"/>
      <c r="LOZ68" s="413"/>
      <c r="LPA68" s="413"/>
      <c r="LPB68" s="413"/>
      <c r="LPC68" s="424"/>
      <c r="LPD68" s="424"/>
      <c r="LPE68" s="413"/>
      <c r="LPF68" s="413"/>
      <c r="LPG68" s="413"/>
      <c r="LPH68" s="413"/>
      <c r="LPI68" s="413"/>
      <c r="LPJ68" s="413"/>
      <c r="LPK68" s="413"/>
      <c r="LPL68" s="413"/>
      <c r="LPM68" s="424"/>
      <c r="LPN68" s="424"/>
      <c r="LPO68" s="413"/>
      <c r="LPP68" s="413"/>
      <c r="LPQ68" s="413"/>
      <c r="LPR68" s="413"/>
      <c r="LPS68" s="413"/>
      <c r="LPT68" s="413"/>
      <c r="LPU68" s="413"/>
      <c r="LPV68" s="413"/>
      <c r="LPW68" s="424"/>
      <c r="LPX68" s="424"/>
      <c r="LPY68" s="413"/>
      <c r="LPZ68" s="413"/>
      <c r="LQA68" s="413"/>
      <c r="LQB68" s="413"/>
      <c r="LQC68" s="413"/>
      <c r="LQD68" s="413"/>
      <c r="LQE68" s="413"/>
      <c r="LQF68" s="413"/>
      <c r="LQG68" s="424"/>
      <c r="LQH68" s="424"/>
      <c r="LQI68" s="413"/>
      <c r="LQJ68" s="413"/>
      <c r="LQK68" s="413"/>
      <c r="LQL68" s="413"/>
      <c r="LQM68" s="413"/>
      <c r="LQN68" s="413"/>
      <c r="LQO68" s="413"/>
      <c r="LQP68" s="413"/>
      <c r="LQQ68" s="424"/>
      <c r="LQR68" s="424"/>
      <c r="LQS68" s="413"/>
      <c r="LQT68" s="413"/>
      <c r="LQU68" s="413"/>
      <c r="LQV68" s="413"/>
      <c r="LQW68" s="413"/>
      <c r="LQX68" s="413"/>
      <c r="LQY68" s="413"/>
      <c r="LQZ68" s="413"/>
      <c r="LRA68" s="424"/>
      <c r="LRB68" s="424"/>
      <c r="LRC68" s="413"/>
      <c r="LRD68" s="413"/>
      <c r="LRE68" s="413"/>
      <c r="LRF68" s="413"/>
      <c r="LRG68" s="413"/>
      <c r="LRH68" s="413"/>
      <c r="LRI68" s="413"/>
      <c r="LRJ68" s="413"/>
      <c r="LRK68" s="424"/>
      <c r="LRL68" s="424"/>
      <c r="LRM68" s="413"/>
      <c r="LRN68" s="413"/>
      <c r="LRO68" s="413"/>
      <c r="LRP68" s="413"/>
      <c r="LRQ68" s="413"/>
      <c r="LRR68" s="413"/>
      <c r="LRS68" s="413"/>
      <c r="LRT68" s="413"/>
      <c r="LRU68" s="424"/>
      <c r="LRV68" s="424"/>
      <c r="LRW68" s="413"/>
      <c r="LRX68" s="413"/>
      <c r="LRY68" s="413"/>
      <c r="LRZ68" s="413"/>
      <c r="LSA68" s="413"/>
      <c r="LSB68" s="413"/>
      <c r="LSC68" s="413"/>
      <c r="LSD68" s="413"/>
      <c r="LSE68" s="424"/>
      <c r="LSF68" s="424"/>
      <c r="LSG68" s="413"/>
      <c r="LSH68" s="413"/>
      <c r="LSI68" s="413"/>
      <c r="LSJ68" s="413"/>
      <c r="LSK68" s="413"/>
      <c r="LSL68" s="413"/>
      <c r="LSM68" s="413"/>
      <c r="LSN68" s="413"/>
      <c r="LSO68" s="424"/>
      <c r="LSP68" s="424"/>
      <c r="LSQ68" s="413"/>
      <c r="LSR68" s="413"/>
      <c r="LSS68" s="413"/>
      <c r="LST68" s="413"/>
      <c r="LSU68" s="413"/>
      <c r="LSV68" s="413"/>
      <c r="LSW68" s="413"/>
      <c r="LSX68" s="413"/>
      <c r="LSY68" s="424"/>
      <c r="LSZ68" s="424"/>
      <c r="LTA68" s="413"/>
      <c r="LTB68" s="413"/>
      <c r="LTC68" s="413"/>
      <c r="LTD68" s="413"/>
      <c r="LTE68" s="413"/>
      <c r="LTF68" s="413"/>
      <c r="LTG68" s="413"/>
      <c r="LTH68" s="413"/>
      <c r="LTI68" s="424"/>
      <c r="LTJ68" s="424"/>
      <c r="LTK68" s="413"/>
      <c r="LTL68" s="413"/>
      <c r="LTM68" s="413"/>
      <c r="LTN68" s="413"/>
      <c r="LTO68" s="413"/>
      <c r="LTP68" s="413"/>
      <c r="LTQ68" s="413"/>
      <c r="LTR68" s="413"/>
      <c r="LTS68" s="424"/>
      <c r="LTT68" s="424"/>
      <c r="LTU68" s="413"/>
      <c r="LTV68" s="413"/>
      <c r="LTW68" s="413"/>
      <c r="LTX68" s="413"/>
      <c r="LTY68" s="413"/>
      <c r="LTZ68" s="413"/>
      <c r="LUA68" s="413"/>
      <c r="LUB68" s="413"/>
      <c r="LUC68" s="424"/>
      <c r="LUD68" s="424"/>
      <c r="LUE68" s="413"/>
      <c r="LUF68" s="413"/>
      <c r="LUG68" s="413"/>
      <c r="LUH68" s="413"/>
      <c r="LUI68" s="413"/>
      <c r="LUJ68" s="413"/>
      <c r="LUK68" s="413"/>
      <c r="LUL68" s="413"/>
      <c r="LUM68" s="424"/>
      <c r="LUN68" s="424"/>
      <c r="LUO68" s="413"/>
      <c r="LUP68" s="413"/>
      <c r="LUQ68" s="413"/>
      <c r="LUR68" s="413"/>
      <c r="LUS68" s="413"/>
      <c r="LUT68" s="413"/>
      <c r="LUU68" s="413"/>
      <c r="LUV68" s="413"/>
      <c r="LUW68" s="424"/>
      <c r="LUX68" s="424"/>
      <c r="LUY68" s="413"/>
      <c r="LUZ68" s="413"/>
      <c r="LVA68" s="413"/>
      <c r="LVB68" s="413"/>
      <c r="LVC68" s="413"/>
      <c r="LVD68" s="413"/>
      <c r="LVE68" s="413"/>
      <c r="LVF68" s="413"/>
      <c r="LVG68" s="424"/>
      <c r="LVH68" s="424"/>
      <c r="LVI68" s="413"/>
      <c r="LVJ68" s="413"/>
      <c r="LVK68" s="413"/>
      <c r="LVL68" s="413"/>
      <c r="LVM68" s="413"/>
      <c r="LVN68" s="413"/>
      <c r="LVO68" s="413"/>
      <c r="LVP68" s="413"/>
      <c r="LVQ68" s="424"/>
      <c r="LVR68" s="424"/>
      <c r="LVS68" s="413"/>
      <c r="LVT68" s="413"/>
      <c r="LVU68" s="413"/>
      <c r="LVV68" s="413"/>
      <c r="LVW68" s="413"/>
      <c r="LVX68" s="413"/>
      <c r="LVY68" s="413"/>
      <c r="LVZ68" s="413"/>
      <c r="LWA68" s="424"/>
      <c r="LWB68" s="424"/>
      <c r="LWC68" s="413"/>
      <c r="LWD68" s="413"/>
      <c r="LWE68" s="413"/>
      <c r="LWF68" s="413"/>
      <c r="LWG68" s="413"/>
      <c r="LWH68" s="413"/>
      <c r="LWI68" s="413"/>
      <c r="LWJ68" s="413"/>
      <c r="LWK68" s="424"/>
      <c r="LWL68" s="424"/>
      <c r="LWM68" s="413"/>
      <c r="LWN68" s="413"/>
      <c r="LWO68" s="413"/>
      <c r="LWP68" s="413"/>
      <c r="LWQ68" s="413"/>
      <c r="LWR68" s="413"/>
      <c r="LWS68" s="413"/>
      <c r="LWT68" s="413"/>
      <c r="LWU68" s="424"/>
      <c r="LWV68" s="424"/>
      <c r="LWW68" s="413"/>
      <c r="LWX68" s="413"/>
      <c r="LWY68" s="413"/>
      <c r="LWZ68" s="413"/>
      <c r="LXA68" s="413"/>
      <c r="LXB68" s="413"/>
      <c r="LXC68" s="413"/>
      <c r="LXD68" s="413"/>
      <c r="LXE68" s="424"/>
      <c r="LXF68" s="424"/>
      <c r="LXG68" s="413"/>
      <c r="LXH68" s="413"/>
      <c r="LXI68" s="413"/>
      <c r="LXJ68" s="413"/>
      <c r="LXK68" s="413"/>
      <c r="LXL68" s="413"/>
      <c r="LXM68" s="413"/>
      <c r="LXN68" s="413"/>
      <c r="LXO68" s="424"/>
      <c r="LXP68" s="424"/>
      <c r="LXQ68" s="413"/>
      <c r="LXR68" s="413"/>
      <c r="LXS68" s="413"/>
      <c r="LXT68" s="413"/>
      <c r="LXU68" s="413"/>
      <c r="LXV68" s="413"/>
      <c r="LXW68" s="413"/>
      <c r="LXX68" s="413"/>
      <c r="LXY68" s="424"/>
      <c r="LXZ68" s="424"/>
      <c r="LYA68" s="413"/>
      <c r="LYB68" s="413"/>
      <c r="LYC68" s="413"/>
      <c r="LYD68" s="413"/>
      <c r="LYE68" s="413"/>
      <c r="LYF68" s="413"/>
      <c r="LYG68" s="413"/>
      <c r="LYH68" s="413"/>
      <c r="LYI68" s="424"/>
      <c r="LYJ68" s="424"/>
      <c r="LYK68" s="413"/>
      <c r="LYL68" s="413"/>
      <c r="LYM68" s="413"/>
      <c r="LYN68" s="413"/>
      <c r="LYO68" s="413"/>
      <c r="LYP68" s="413"/>
      <c r="LYQ68" s="413"/>
      <c r="LYR68" s="413"/>
      <c r="LYS68" s="424"/>
      <c r="LYT68" s="424"/>
      <c r="LYU68" s="413"/>
      <c r="LYV68" s="413"/>
      <c r="LYW68" s="413"/>
      <c r="LYX68" s="413"/>
      <c r="LYY68" s="413"/>
      <c r="LYZ68" s="413"/>
      <c r="LZA68" s="413"/>
      <c r="LZB68" s="413"/>
      <c r="LZC68" s="424"/>
      <c r="LZD68" s="424"/>
      <c r="LZE68" s="413"/>
      <c r="LZF68" s="413"/>
      <c r="LZG68" s="413"/>
      <c r="LZH68" s="413"/>
      <c r="LZI68" s="413"/>
      <c r="LZJ68" s="413"/>
      <c r="LZK68" s="413"/>
      <c r="LZL68" s="413"/>
      <c r="LZM68" s="424"/>
      <c r="LZN68" s="424"/>
      <c r="LZO68" s="413"/>
      <c r="LZP68" s="413"/>
      <c r="LZQ68" s="413"/>
      <c r="LZR68" s="413"/>
      <c r="LZS68" s="413"/>
      <c r="LZT68" s="413"/>
      <c r="LZU68" s="413"/>
      <c r="LZV68" s="413"/>
      <c r="LZW68" s="424"/>
      <c r="LZX68" s="424"/>
      <c r="LZY68" s="413"/>
      <c r="LZZ68" s="413"/>
      <c r="MAA68" s="413"/>
      <c r="MAB68" s="413"/>
      <c r="MAC68" s="413"/>
      <c r="MAD68" s="413"/>
      <c r="MAE68" s="413"/>
      <c r="MAF68" s="413"/>
      <c r="MAG68" s="424"/>
      <c r="MAH68" s="424"/>
      <c r="MAI68" s="413"/>
      <c r="MAJ68" s="413"/>
      <c r="MAK68" s="413"/>
      <c r="MAL68" s="413"/>
      <c r="MAM68" s="413"/>
      <c r="MAN68" s="413"/>
      <c r="MAO68" s="413"/>
      <c r="MAP68" s="413"/>
      <c r="MAQ68" s="424"/>
      <c r="MAR68" s="424"/>
      <c r="MAS68" s="413"/>
      <c r="MAT68" s="413"/>
      <c r="MAU68" s="413"/>
      <c r="MAV68" s="413"/>
      <c r="MAW68" s="413"/>
      <c r="MAX68" s="413"/>
      <c r="MAY68" s="413"/>
      <c r="MAZ68" s="413"/>
      <c r="MBA68" s="424"/>
      <c r="MBB68" s="424"/>
      <c r="MBC68" s="413"/>
      <c r="MBD68" s="413"/>
      <c r="MBE68" s="413"/>
      <c r="MBF68" s="413"/>
      <c r="MBG68" s="413"/>
      <c r="MBH68" s="413"/>
      <c r="MBI68" s="413"/>
      <c r="MBJ68" s="413"/>
      <c r="MBK68" s="424"/>
      <c r="MBL68" s="424"/>
      <c r="MBM68" s="413"/>
      <c r="MBN68" s="413"/>
      <c r="MBO68" s="413"/>
      <c r="MBP68" s="413"/>
      <c r="MBQ68" s="413"/>
      <c r="MBR68" s="413"/>
      <c r="MBS68" s="413"/>
      <c r="MBT68" s="413"/>
      <c r="MBU68" s="424"/>
      <c r="MBV68" s="424"/>
      <c r="MBW68" s="413"/>
      <c r="MBX68" s="413"/>
      <c r="MBY68" s="413"/>
      <c r="MBZ68" s="413"/>
      <c r="MCA68" s="413"/>
      <c r="MCB68" s="413"/>
      <c r="MCC68" s="413"/>
      <c r="MCD68" s="413"/>
      <c r="MCE68" s="424"/>
      <c r="MCF68" s="424"/>
      <c r="MCG68" s="413"/>
      <c r="MCH68" s="413"/>
      <c r="MCI68" s="413"/>
      <c r="MCJ68" s="413"/>
      <c r="MCK68" s="413"/>
      <c r="MCL68" s="413"/>
      <c r="MCM68" s="413"/>
      <c r="MCN68" s="413"/>
      <c r="MCO68" s="424"/>
      <c r="MCP68" s="424"/>
      <c r="MCQ68" s="413"/>
      <c r="MCR68" s="413"/>
      <c r="MCS68" s="413"/>
      <c r="MCT68" s="413"/>
      <c r="MCU68" s="413"/>
      <c r="MCV68" s="413"/>
      <c r="MCW68" s="413"/>
      <c r="MCX68" s="413"/>
      <c r="MCY68" s="424"/>
      <c r="MCZ68" s="424"/>
      <c r="MDA68" s="413"/>
      <c r="MDB68" s="413"/>
      <c r="MDC68" s="413"/>
      <c r="MDD68" s="413"/>
      <c r="MDE68" s="413"/>
      <c r="MDF68" s="413"/>
      <c r="MDG68" s="413"/>
      <c r="MDH68" s="413"/>
      <c r="MDI68" s="424"/>
      <c r="MDJ68" s="424"/>
      <c r="MDK68" s="413"/>
      <c r="MDL68" s="413"/>
      <c r="MDM68" s="413"/>
      <c r="MDN68" s="413"/>
      <c r="MDO68" s="413"/>
      <c r="MDP68" s="413"/>
      <c r="MDQ68" s="413"/>
      <c r="MDR68" s="413"/>
      <c r="MDS68" s="424"/>
      <c r="MDT68" s="424"/>
      <c r="MDU68" s="413"/>
      <c r="MDV68" s="413"/>
      <c r="MDW68" s="413"/>
      <c r="MDX68" s="413"/>
      <c r="MDY68" s="413"/>
      <c r="MDZ68" s="413"/>
      <c r="MEA68" s="413"/>
      <c r="MEB68" s="413"/>
      <c r="MEC68" s="424"/>
      <c r="MED68" s="424"/>
      <c r="MEE68" s="413"/>
      <c r="MEF68" s="413"/>
      <c r="MEG68" s="413"/>
      <c r="MEH68" s="413"/>
      <c r="MEI68" s="413"/>
      <c r="MEJ68" s="413"/>
      <c r="MEK68" s="413"/>
      <c r="MEL68" s="413"/>
      <c r="MEM68" s="424"/>
      <c r="MEN68" s="424"/>
      <c r="MEO68" s="413"/>
      <c r="MEP68" s="413"/>
      <c r="MEQ68" s="413"/>
      <c r="MER68" s="413"/>
      <c r="MES68" s="413"/>
      <c r="MET68" s="413"/>
      <c r="MEU68" s="413"/>
      <c r="MEV68" s="413"/>
      <c r="MEW68" s="424"/>
      <c r="MEX68" s="424"/>
      <c r="MEY68" s="413"/>
      <c r="MEZ68" s="413"/>
      <c r="MFA68" s="413"/>
      <c r="MFB68" s="413"/>
      <c r="MFC68" s="413"/>
      <c r="MFD68" s="413"/>
      <c r="MFE68" s="413"/>
      <c r="MFF68" s="413"/>
      <c r="MFG68" s="424"/>
      <c r="MFH68" s="424"/>
      <c r="MFI68" s="413"/>
      <c r="MFJ68" s="413"/>
      <c r="MFK68" s="413"/>
      <c r="MFL68" s="413"/>
      <c r="MFM68" s="413"/>
      <c r="MFN68" s="413"/>
      <c r="MFO68" s="413"/>
      <c r="MFP68" s="413"/>
      <c r="MFQ68" s="424"/>
      <c r="MFR68" s="424"/>
      <c r="MFS68" s="413"/>
      <c r="MFT68" s="413"/>
      <c r="MFU68" s="413"/>
      <c r="MFV68" s="413"/>
      <c r="MFW68" s="413"/>
      <c r="MFX68" s="413"/>
      <c r="MFY68" s="413"/>
      <c r="MFZ68" s="413"/>
      <c r="MGA68" s="424"/>
      <c r="MGB68" s="424"/>
      <c r="MGC68" s="413"/>
      <c r="MGD68" s="413"/>
      <c r="MGE68" s="413"/>
      <c r="MGF68" s="413"/>
      <c r="MGG68" s="413"/>
      <c r="MGH68" s="413"/>
      <c r="MGI68" s="413"/>
      <c r="MGJ68" s="413"/>
      <c r="MGK68" s="424"/>
      <c r="MGL68" s="424"/>
      <c r="MGM68" s="413"/>
      <c r="MGN68" s="413"/>
      <c r="MGO68" s="413"/>
      <c r="MGP68" s="413"/>
      <c r="MGQ68" s="413"/>
      <c r="MGR68" s="413"/>
      <c r="MGS68" s="413"/>
      <c r="MGT68" s="413"/>
      <c r="MGU68" s="424"/>
      <c r="MGV68" s="424"/>
      <c r="MGW68" s="413"/>
      <c r="MGX68" s="413"/>
      <c r="MGY68" s="413"/>
      <c r="MGZ68" s="413"/>
      <c r="MHA68" s="413"/>
      <c r="MHB68" s="413"/>
      <c r="MHC68" s="413"/>
      <c r="MHD68" s="413"/>
      <c r="MHE68" s="424"/>
      <c r="MHF68" s="424"/>
      <c r="MHG68" s="413"/>
      <c r="MHH68" s="413"/>
      <c r="MHI68" s="413"/>
      <c r="MHJ68" s="413"/>
      <c r="MHK68" s="413"/>
      <c r="MHL68" s="413"/>
      <c r="MHM68" s="413"/>
      <c r="MHN68" s="413"/>
      <c r="MHO68" s="424"/>
      <c r="MHP68" s="424"/>
      <c r="MHQ68" s="413"/>
      <c r="MHR68" s="413"/>
      <c r="MHS68" s="413"/>
      <c r="MHT68" s="413"/>
      <c r="MHU68" s="413"/>
      <c r="MHV68" s="413"/>
      <c r="MHW68" s="413"/>
      <c r="MHX68" s="413"/>
      <c r="MHY68" s="424"/>
      <c r="MHZ68" s="424"/>
      <c r="MIA68" s="413"/>
      <c r="MIB68" s="413"/>
      <c r="MIC68" s="413"/>
      <c r="MID68" s="413"/>
      <c r="MIE68" s="413"/>
      <c r="MIF68" s="413"/>
      <c r="MIG68" s="413"/>
      <c r="MIH68" s="413"/>
      <c r="MII68" s="424"/>
      <c r="MIJ68" s="424"/>
      <c r="MIK68" s="413"/>
      <c r="MIL68" s="413"/>
      <c r="MIM68" s="413"/>
      <c r="MIN68" s="413"/>
      <c r="MIO68" s="413"/>
      <c r="MIP68" s="413"/>
      <c r="MIQ68" s="413"/>
      <c r="MIR68" s="413"/>
      <c r="MIS68" s="424"/>
      <c r="MIT68" s="424"/>
      <c r="MIU68" s="413"/>
      <c r="MIV68" s="413"/>
      <c r="MIW68" s="413"/>
      <c r="MIX68" s="413"/>
      <c r="MIY68" s="413"/>
      <c r="MIZ68" s="413"/>
      <c r="MJA68" s="413"/>
      <c r="MJB68" s="413"/>
      <c r="MJC68" s="424"/>
      <c r="MJD68" s="424"/>
      <c r="MJE68" s="413"/>
      <c r="MJF68" s="413"/>
      <c r="MJG68" s="413"/>
      <c r="MJH68" s="413"/>
      <c r="MJI68" s="413"/>
      <c r="MJJ68" s="413"/>
      <c r="MJK68" s="413"/>
      <c r="MJL68" s="413"/>
      <c r="MJM68" s="424"/>
      <c r="MJN68" s="424"/>
      <c r="MJO68" s="413"/>
      <c r="MJP68" s="413"/>
      <c r="MJQ68" s="413"/>
      <c r="MJR68" s="413"/>
      <c r="MJS68" s="413"/>
      <c r="MJT68" s="413"/>
      <c r="MJU68" s="413"/>
      <c r="MJV68" s="413"/>
      <c r="MJW68" s="424"/>
      <c r="MJX68" s="424"/>
      <c r="MJY68" s="413"/>
      <c r="MJZ68" s="413"/>
      <c r="MKA68" s="413"/>
      <c r="MKB68" s="413"/>
      <c r="MKC68" s="413"/>
      <c r="MKD68" s="413"/>
      <c r="MKE68" s="413"/>
      <c r="MKF68" s="413"/>
      <c r="MKG68" s="424"/>
      <c r="MKH68" s="424"/>
      <c r="MKI68" s="413"/>
      <c r="MKJ68" s="413"/>
      <c r="MKK68" s="413"/>
      <c r="MKL68" s="413"/>
      <c r="MKM68" s="413"/>
      <c r="MKN68" s="413"/>
      <c r="MKO68" s="413"/>
      <c r="MKP68" s="413"/>
      <c r="MKQ68" s="424"/>
      <c r="MKR68" s="424"/>
      <c r="MKS68" s="413"/>
      <c r="MKT68" s="413"/>
      <c r="MKU68" s="413"/>
      <c r="MKV68" s="413"/>
      <c r="MKW68" s="413"/>
      <c r="MKX68" s="413"/>
      <c r="MKY68" s="413"/>
      <c r="MKZ68" s="413"/>
      <c r="MLA68" s="424"/>
      <c r="MLB68" s="424"/>
      <c r="MLC68" s="413"/>
      <c r="MLD68" s="413"/>
      <c r="MLE68" s="413"/>
      <c r="MLF68" s="413"/>
      <c r="MLG68" s="413"/>
      <c r="MLH68" s="413"/>
      <c r="MLI68" s="413"/>
      <c r="MLJ68" s="413"/>
      <c r="MLK68" s="424"/>
      <c r="MLL68" s="424"/>
      <c r="MLM68" s="413"/>
      <c r="MLN68" s="413"/>
      <c r="MLO68" s="413"/>
      <c r="MLP68" s="413"/>
      <c r="MLQ68" s="413"/>
      <c r="MLR68" s="413"/>
      <c r="MLS68" s="413"/>
      <c r="MLT68" s="413"/>
      <c r="MLU68" s="424"/>
      <c r="MLV68" s="424"/>
      <c r="MLW68" s="413"/>
      <c r="MLX68" s="413"/>
      <c r="MLY68" s="413"/>
      <c r="MLZ68" s="413"/>
      <c r="MMA68" s="413"/>
      <c r="MMB68" s="413"/>
      <c r="MMC68" s="413"/>
      <c r="MMD68" s="413"/>
      <c r="MME68" s="424"/>
      <c r="MMF68" s="424"/>
      <c r="MMG68" s="413"/>
      <c r="MMH68" s="413"/>
      <c r="MMI68" s="413"/>
      <c r="MMJ68" s="413"/>
      <c r="MMK68" s="413"/>
      <c r="MML68" s="413"/>
      <c r="MMM68" s="413"/>
      <c r="MMN68" s="413"/>
      <c r="MMO68" s="424"/>
      <c r="MMP68" s="424"/>
      <c r="MMQ68" s="413"/>
      <c r="MMR68" s="413"/>
      <c r="MMS68" s="413"/>
      <c r="MMT68" s="413"/>
      <c r="MMU68" s="413"/>
      <c r="MMV68" s="413"/>
      <c r="MMW68" s="413"/>
      <c r="MMX68" s="413"/>
      <c r="MMY68" s="424"/>
      <c r="MMZ68" s="424"/>
      <c r="MNA68" s="413"/>
      <c r="MNB68" s="413"/>
      <c r="MNC68" s="413"/>
      <c r="MND68" s="413"/>
      <c r="MNE68" s="413"/>
      <c r="MNF68" s="413"/>
      <c r="MNG68" s="413"/>
      <c r="MNH68" s="413"/>
      <c r="MNI68" s="424"/>
      <c r="MNJ68" s="424"/>
      <c r="MNK68" s="413"/>
      <c r="MNL68" s="413"/>
      <c r="MNM68" s="413"/>
      <c r="MNN68" s="413"/>
      <c r="MNO68" s="413"/>
      <c r="MNP68" s="413"/>
      <c r="MNQ68" s="413"/>
      <c r="MNR68" s="413"/>
      <c r="MNS68" s="424"/>
      <c r="MNT68" s="424"/>
      <c r="MNU68" s="413"/>
      <c r="MNV68" s="413"/>
      <c r="MNW68" s="413"/>
      <c r="MNX68" s="413"/>
      <c r="MNY68" s="413"/>
      <c r="MNZ68" s="413"/>
      <c r="MOA68" s="413"/>
      <c r="MOB68" s="413"/>
      <c r="MOC68" s="424"/>
      <c r="MOD68" s="424"/>
      <c r="MOE68" s="413"/>
      <c r="MOF68" s="413"/>
      <c r="MOG68" s="413"/>
      <c r="MOH68" s="413"/>
      <c r="MOI68" s="413"/>
      <c r="MOJ68" s="413"/>
      <c r="MOK68" s="413"/>
      <c r="MOL68" s="413"/>
      <c r="MOM68" s="424"/>
      <c r="MON68" s="424"/>
      <c r="MOO68" s="413"/>
      <c r="MOP68" s="413"/>
      <c r="MOQ68" s="413"/>
      <c r="MOR68" s="413"/>
      <c r="MOS68" s="413"/>
      <c r="MOT68" s="413"/>
      <c r="MOU68" s="413"/>
      <c r="MOV68" s="413"/>
      <c r="MOW68" s="424"/>
      <c r="MOX68" s="424"/>
      <c r="MOY68" s="413"/>
      <c r="MOZ68" s="413"/>
      <c r="MPA68" s="413"/>
      <c r="MPB68" s="413"/>
      <c r="MPC68" s="413"/>
      <c r="MPD68" s="413"/>
      <c r="MPE68" s="413"/>
      <c r="MPF68" s="413"/>
      <c r="MPG68" s="424"/>
      <c r="MPH68" s="424"/>
      <c r="MPI68" s="413"/>
      <c r="MPJ68" s="413"/>
      <c r="MPK68" s="413"/>
      <c r="MPL68" s="413"/>
      <c r="MPM68" s="413"/>
      <c r="MPN68" s="413"/>
      <c r="MPO68" s="413"/>
      <c r="MPP68" s="413"/>
      <c r="MPQ68" s="424"/>
      <c r="MPR68" s="424"/>
      <c r="MPS68" s="413"/>
      <c r="MPT68" s="413"/>
      <c r="MPU68" s="413"/>
      <c r="MPV68" s="413"/>
      <c r="MPW68" s="413"/>
      <c r="MPX68" s="413"/>
      <c r="MPY68" s="413"/>
      <c r="MPZ68" s="413"/>
      <c r="MQA68" s="424"/>
      <c r="MQB68" s="424"/>
      <c r="MQC68" s="413"/>
      <c r="MQD68" s="413"/>
      <c r="MQE68" s="413"/>
      <c r="MQF68" s="413"/>
      <c r="MQG68" s="413"/>
      <c r="MQH68" s="413"/>
      <c r="MQI68" s="413"/>
      <c r="MQJ68" s="413"/>
      <c r="MQK68" s="424"/>
      <c r="MQL68" s="424"/>
      <c r="MQM68" s="413"/>
      <c r="MQN68" s="413"/>
      <c r="MQO68" s="413"/>
      <c r="MQP68" s="413"/>
      <c r="MQQ68" s="413"/>
      <c r="MQR68" s="413"/>
      <c r="MQS68" s="413"/>
      <c r="MQT68" s="413"/>
      <c r="MQU68" s="424"/>
      <c r="MQV68" s="424"/>
      <c r="MQW68" s="413"/>
      <c r="MQX68" s="413"/>
      <c r="MQY68" s="413"/>
      <c r="MQZ68" s="413"/>
      <c r="MRA68" s="413"/>
      <c r="MRB68" s="413"/>
      <c r="MRC68" s="413"/>
      <c r="MRD68" s="413"/>
      <c r="MRE68" s="424"/>
      <c r="MRF68" s="424"/>
      <c r="MRG68" s="413"/>
      <c r="MRH68" s="413"/>
      <c r="MRI68" s="413"/>
      <c r="MRJ68" s="413"/>
      <c r="MRK68" s="413"/>
      <c r="MRL68" s="413"/>
      <c r="MRM68" s="413"/>
      <c r="MRN68" s="413"/>
      <c r="MRO68" s="424"/>
      <c r="MRP68" s="424"/>
      <c r="MRQ68" s="413"/>
      <c r="MRR68" s="413"/>
      <c r="MRS68" s="413"/>
      <c r="MRT68" s="413"/>
      <c r="MRU68" s="413"/>
      <c r="MRV68" s="413"/>
      <c r="MRW68" s="413"/>
      <c r="MRX68" s="413"/>
      <c r="MRY68" s="424"/>
      <c r="MRZ68" s="424"/>
      <c r="MSA68" s="413"/>
      <c r="MSB68" s="413"/>
      <c r="MSC68" s="413"/>
      <c r="MSD68" s="413"/>
      <c r="MSE68" s="413"/>
      <c r="MSF68" s="413"/>
      <c r="MSG68" s="413"/>
      <c r="MSH68" s="413"/>
      <c r="MSI68" s="424"/>
      <c r="MSJ68" s="424"/>
      <c r="MSK68" s="413"/>
      <c r="MSL68" s="413"/>
      <c r="MSM68" s="413"/>
      <c r="MSN68" s="413"/>
      <c r="MSO68" s="413"/>
      <c r="MSP68" s="413"/>
      <c r="MSQ68" s="413"/>
      <c r="MSR68" s="413"/>
      <c r="MSS68" s="424"/>
      <c r="MST68" s="424"/>
      <c r="MSU68" s="413"/>
      <c r="MSV68" s="413"/>
      <c r="MSW68" s="413"/>
      <c r="MSX68" s="413"/>
      <c r="MSY68" s="413"/>
      <c r="MSZ68" s="413"/>
      <c r="MTA68" s="413"/>
      <c r="MTB68" s="413"/>
      <c r="MTC68" s="424"/>
      <c r="MTD68" s="424"/>
      <c r="MTE68" s="413"/>
      <c r="MTF68" s="413"/>
      <c r="MTG68" s="413"/>
      <c r="MTH68" s="413"/>
      <c r="MTI68" s="413"/>
      <c r="MTJ68" s="413"/>
      <c r="MTK68" s="413"/>
      <c r="MTL68" s="413"/>
      <c r="MTM68" s="424"/>
      <c r="MTN68" s="424"/>
      <c r="MTO68" s="413"/>
      <c r="MTP68" s="413"/>
      <c r="MTQ68" s="413"/>
      <c r="MTR68" s="413"/>
      <c r="MTS68" s="413"/>
      <c r="MTT68" s="413"/>
      <c r="MTU68" s="413"/>
      <c r="MTV68" s="413"/>
      <c r="MTW68" s="424"/>
      <c r="MTX68" s="424"/>
      <c r="MTY68" s="413"/>
      <c r="MTZ68" s="413"/>
      <c r="MUA68" s="413"/>
      <c r="MUB68" s="413"/>
      <c r="MUC68" s="413"/>
      <c r="MUD68" s="413"/>
      <c r="MUE68" s="413"/>
      <c r="MUF68" s="413"/>
      <c r="MUG68" s="424"/>
      <c r="MUH68" s="424"/>
      <c r="MUI68" s="413"/>
      <c r="MUJ68" s="413"/>
      <c r="MUK68" s="413"/>
      <c r="MUL68" s="413"/>
      <c r="MUM68" s="413"/>
      <c r="MUN68" s="413"/>
      <c r="MUO68" s="413"/>
      <c r="MUP68" s="413"/>
      <c r="MUQ68" s="424"/>
      <c r="MUR68" s="424"/>
      <c r="MUS68" s="413"/>
      <c r="MUT68" s="413"/>
      <c r="MUU68" s="413"/>
      <c r="MUV68" s="413"/>
      <c r="MUW68" s="413"/>
      <c r="MUX68" s="413"/>
      <c r="MUY68" s="413"/>
      <c r="MUZ68" s="413"/>
      <c r="MVA68" s="424"/>
      <c r="MVB68" s="424"/>
      <c r="MVC68" s="413"/>
      <c r="MVD68" s="413"/>
      <c r="MVE68" s="413"/>
      <c r="MVF68" s="413"/>
      <c r="MVG68" s="413"/>
      <c r="MVH68" s="413"/>
      <c r="MVI68" s="413"/>
      <c r="MVJ68" s="413"/>
      <c r="MVK68" s="424"/>
      <c r="MVL68" s="424"/>
      <c r="MVM68" s="413"/>
      <c r="MVN68" s="413"/>
      <c r="MVO68" s="413"/>
      <c r="MVP68" s="413"/>
      <c r="MVQ68" s="413"/>
      <c r="MVR68" s="413"/>
      <c r="MVS68" s="413"/>
      <c r="MVT68" s="413"/>
      <c r="MVU68" s="424"/>
      <c r="MVV68" s="424"/>
      <c r="MVW68" s="413"/>
      <c r="MVX68" s="413"/>
      <c r="MVY68" s="413"/>
      <c r="MVZ68" s="413"/>
      <c r="MWA68" s="413"/>
      <c r="MWB68" s="413"/>
      <c r="MWC68" s="413"/>
      <c r="MWD68" s="413"/>
      <c r="MWE68" s="424"/>
      <c r="MWF68" s="424"/>
      <c r="MWG68" s="413"/>
      <c r="MWH68" s="413"/>
      <c r="MWI68" s="413"/>
      <c r="MWJ68" s="413"/>
      <c r="MWK68" s="413"/>
      <c r="MWL68" s="413"/>
      <c r="MWM68" s="413"/>
      <c r="MWN68" s="413"/>
      <c r="MWO68" s="424"/>
      <c r="MWP68" s="424"/>
      <c r="MWQ68" s="413"/>
      <c r="MWR68" s="413"/>
      <c r="MWS68" s="413"/>
      <c r="MWT68" s="413"/>
      <c r="MWU68" s="413"/>
      <c r="MWV68" s="413"/>
      <c r="MWW68" s="413"/>
      <c r="MWX68" s="413"/>
      <c r="MWY68" s="424"/>
      <c r="MWZ68" s="424"/>
      <c r="MXA68" s="413"/>
      <c r="MXB68" s="413"/>
      <c r="MXC68" s="413"/>
      <c r="MXD68" s="413"/>
      <c r="MXE68" s="413"/>
      <c r="MXF68" s="413"/>
      <c r="MXG68" s="413"/>
      <c r="MXH68" s="413"/>
      <c r="MXI68" s="424"/>
      <c r="MXJ68" s="424"/>
      <c r="MXK68" s="413"/>
      <c r="MXL68" s="413"/>
      <c r="MXM68" s="413"/>
      <c r="MXN68" s="413"/>
      <c r="MXO68" s="413"/>
      <c r="MXP68" s="413"/>
      <c r="MXQ68" s="413"/>
      <c r="MXR68" s="413"/>
      <c r="MXS68" s="424"/>
      <c r="MXT68" s="424"/>
      <c r="MXU68" s="413"/>
      <c r="MXV68" s="413"/>
      <c r="MXW68" s="413"/>
      <c r="MXX68" s="413"/>
      <c r="MXY68" s="413"/>
      <c r="MXZ68" s="413"/>
      <c r="MYA68" s="413"/>
      <c r="MYB68" s="413"/>
      <c r="MYC68" s="424"/>
      <c r="MYD68" s="424"/>
      <c r="MYE68" s="413"/>
      <c r="MYF68" s="413"/>
      <c r="MYG68" s="413"/>
      <c r="MYH68" s="413"/>
      <c r="MYI68" s="413"/>
      <c r="MYJ68" s="413"/>
      <c r="MYK68" s="413"/>
      <c r="MYL68" s="413"/>
      <c r="MYM68" s="424"/>
      <c r="MYN68" s="424"/>
      <c r="MYO68" s="413"/>
      <c r="MYP68" s="413"/>
      <c r="MYQ68" s="413"/>
      <c r="MYR68" s="413"/>
      <c r="MYS68" s="413"/>
      <c r="MYT68" s="413"/>
      <c r="MYU68" s="413"/>
      <c r="MYV68" s="413"/>
      <c r="MYW68" s="424"/>
      <c r="MYX68" s="424"/>
      <c r="MYY68" s="413"/>
      <c r="MYZ68" s="413"/>
      <c r="MZA68" s="413"/>
      <c r="MZB68" s="413"/>
      <c r="MZC68" s="413"/>
      <c r="MZD68" s="413"/>
      <c r="MZE68" s="413"/>
      <c r="MZF68" s="413"/>
      <c r="MZG68" s="424"/>
      <c r="MZH68" s="424"/>
      <c r="MZI68" s="413"/>
      <c r="MZJ68" s="413"/>
      <c r="MZK68" s="413"/>
      <c r="MZL68" s="413"/>
      <c r="MZM68" s="413"/>
      <c r="MZN68" s="413"/>
      <c r="MZO68" s="413"/>
      <c r="MZP68" s="413"/>
      <c r="MZQ68" s="424"/>
      <c r="MZR68" s="424"/>
      <c r="MZS68" s="413"/>
      <c r="MZT68" s="413"/>
      <c r="MZU68" s="413"/>
      <c r="MZV68" s="413"/>
      <c r="MZW68" s="413"/>
      <c r="MZX68" s="413"/>
      <c r="MZY68" s="413"/>
      <c r="MZZ68" s="413"/>
      <c r="NAA68" s="424"/>
      <c r="NAB68" s="424"/>
      <c r="NAC68" s="413"/>
      <c r="NAD68" s="413"/>
      <c r="NAE68" s="413"/>
      <c r="NAF68" s="413"/>
      <c r="NAG68" s="413"/>
      <c r="NAH68" s="413"/>
      <c r="NAI68" s="413"/>
      <c r="NAJ68" s="413"/>
      <c r="NAK68" s="424"/>
      <c r="NAL68" s="424"/>
      <c r="NAM68" s="413"/>
      <c r="NAN68" s="413"/>
      <c r="NAO68" s="413"/>
      <c r="NAP68" s="413"/>
      <c r="NAQ68" s="413"/>
      <c r="NAR68" s="413"/>
      <c r="NAS68" s="413"/>
      <c r="NAT68" s="413"/>
      <c r="NAU68" s="424"/>
      <c r="NAV68" s="424"/>
      <c r="NAW68" s="413"/>
      <c r="NAX68" s="413"/>
      <c r="NAY68" s="413"/>
      <c r="NAZ68" s="413"/>
      <c r="NBA68" s="413"/>
      <c r="NBB68" s="413"/>
      <c r="NBC68" s="413"/>
      <c r="NBD68" s="413"/>
      <c r="NBE68" s="424"/>
      <c r="NBF68" s="424"/>
      <c r="NBG68" s="413"/>
      <c r="NBH68" s="413"/>
      <c r="NBI68" s="413"/>
      <c r="NBJ68" s="413"/>
      <c r="NBK68" s="413"/>
      <c r="NBL68" s="413"/>
      <c r="NBM68" s="413"/>
      <c r="NBN68" s="413"/>
      <c r="NBO68" s="424"/>
      <c r="NBP68" s="424"/>
      <c r="NBQ68" s="413"/>
      <c r="NBR68" s="413"/>
      <c r="NBS68" s="413"/>
      <c r="NBT68" s="413"/>
      <c r="NBU68" s="413"/>
      <c r="NBV68" s="413"/>
      <c r="NBW68" s="413"/>
      <c r="NBX68" s="413"/>
      <c r="NBY68" s="424"/>
      <c r="NBZ68" s="424"/>
      <c r="NCA68" s="413"/>
      <c r="NCB68" s="413"/>
      <c r="NCC68" s="413"/>
      <c r="NCD68" s="413"/>
      <c r="NCE68" s="413"/>
      <c r="NCF68" s="413"/>
      <c r="NCG68" s="413"/>
      <c r="NCH68" s="413"/>
      <c r="NCI68" s="424"/>
      <c r="NCJ68" s="424"/>
      <c r="NCK68" s="413"/>
      <c r="NCL68" s="413"/>
      <c r="NCM68" s="413"/>
      <c r="NCN68" s="413"/>
      <c r="NCO68" s="413"/>
      <c r="NCP68" s="413"/>
      <c r="NCQ68" s="413"/>
      <c r="NCR68" s="413"/>
      <c r="NCS68" s="424"/>
      <c r="NCT68" s="424"/>
      <c r="NCU68" s="413"/>
      <c r="NCV68" s="413"/>
      <c r="NCW68" s="413"/>
      <c r="NCX68" s="413"/>
      <c r="NCY68" s="413"/>
      <c r="NCZ68" s="413"/>
      <c r="NDA68" s="413"/>
      <c r="NDB68" s="413"/>
      <c r="NDC68" s="424"/>
      <c r="NDD68" s="424"/>
      <c r="NDE68" s="413"/>
      <c r="NDF68" s="413"/>
      <c r="NDG68" s="413"/>
      <c r="NDH68" s="413"/>
      <c r="NDI68" s="413"/>
      <c r="NDJ68" s="413"/>
      <c r="NDK68" s="413"/>
      <c r="NDL68" s="413"/>
      <c r="NDM68" s="424"/>
      <c r="NDN68" s="424"/>
      <c r="NDO68" s="413"/>
      <c r="NDP68" s="413"/>
      <c r="NDQ68" s="413"/>
      <c r="NDR68" s="413"/>
      <c r="NDS68" s="413"/>
      <c r="NDT68" s="413"/>
      <c r="NDU68" s="413"/>
      <c r="NDV68" s="413"/>
      <c r="NDW68" s="424"/>
      <c r="NDX68" s="424"/>
      <c r="NDY68" s="413"/>
      <c r="NDZ68" s="413"/>
      <c r="NEA68" s="413"/>
      <c r="NEB68" s="413"/>
      <c r="NEC68" s="413"/>
      <c r="NED68" s="413"/>
      <c r="NEE68" s="413"/>
      <c r="NEF68" s="413"/>
      <c r="NEG68" s="424"/>
      <c r="NEH68" s="424"/>
      <c r="NEI68" s="413"/>
      <c r="NEJ68" s="413"/>
      <c r="NEK68" s="413"/>
      <c r="NEL68" s="413"/>
      <c r="NEM68" s="413"/>
      <c r="NEN68" s="413"/>
      <c r="NEO68" s="413"/>
      <c r="NEP68" s="413"/>
      <c r="NEQ68" s="424"/>
      <c r="NER68" s="424"/>
      <c r="NES68" s="413"/>
      <c r="NET68" s="413"/>
      <c r="NEU68" s="413"/>
      <c r="NEV68" s="413"/>
      <c r="NEW68" s="413"/>
      <c r="NEX68" s="413"/>
      <c r="NEY68" s="413"/>
      <c r="NEZ68" s="413"/>
      <c r="NFA68" s="424"/>
      <c r="NFB68" s="424"/>
      <c r="NFC68" s="413"/>
      <c r="NFD68" s="413"/>
      <c r="NFE68" s="413"/>
      <c r="NFF68" s="413"/>
      <c r="NFG68" s="413"/>
      <c r="NFH68" s="413"/>
      <c r="NFI68" s="413"/>
      <c r="NFJ68" s="413"/>
      <c r="NFK68" s="424"/>
      <c r="NFL68" s="424"/>
      <c r="NFM68" s="413"/>
      <c r="NFN68" s="413"/>
      <c r="NFO68" s="413"/>
      <c r="NFP68" s="413"/>
      <c r="NFQ68" s="413"/>
      <c r="NFR68" s="413"/>
      <c r="NFS68" s="413"/>
      <c r="NFT68" s="413"/>
      <c r="NFU68" s="424"/>
      <c r="NFV68" s="424"/>
      <c r="NFW68" s="413"/>
      <c r="NFX68" s="413"/>
      <c r="NFY68" s="413"/>
      <c r="NFZ68" s="413"/>
      <c r="NGA68" s="413"/>
      <c r="NGB68" s="413"/>
      <c r="NGC68" s="413"/>
      <c r="NGD68" s="413"/>
      <c r="NGE68" s="424"/>
      <c r="NGF68" s="424"/>
      <c r="NGG68" s="413"/>
      <c r="NGH68" s="413"/>
      <c r="NGI68" s="413"/>
      <c r="NGJ68" s="413"/>
      <c r="NGK68" s="413"/>
      <c r="NGL68" s="413"/>
      <c r="NGM68" s="413"/>
      <c r="NGN68" s="413"/>
      <c r="NGO68" s="424"/>
      <c r="NGP68" s="424"/>
      <c r="NGQ68" s="413"/>
      <c r="NGR68" s="413"/>
      <c r="NGS68" s="413"/>
      <c r="NGT68" s="413"/>
      <c r="NGU68" s="413"/>
      <c r="NGV68" s="413"/>
      <c r="NGW68" s="413"/>
      <c r="NGX68" s="413"/>
      <c r="NGY68" s="424"/>
      <c r="NGZ68" s="424"/>
      <c r="NHA68" s="413"/>
      <c r="NHB68" s="413"/>
      <c r="NHC68" s="413"/>
      <c r="NHD68" s="413"/>
      <c r="NHE68" s="413"/>
      <c r="NHF68" s="413"/>
      <c r="NHG68" s="413"/>
      <c r="NHH68" s="413"/>
      <c r="NHI68" s="424"/>
      <c r="NHJ68" s="424"/>
      <c r="NHK68" s="413"/>
      <c r="NHL68" s="413"/>
      <c r="NHM68" s="413"/>
      <c r="NHN68" s="413"/>
      <c r="NHO68" s="413"/>
      <c r="NHP68" s="413"/>
      <c r="NHQ68" s="413"/>
      <c r="NHR68" s="413"/>
      <c r="NHS68" s="424"/>
      <c r="NHT68" s="424"/>
      <c r="NHU68" s="413"/>
      <c r="NHV68" s="413"/>
      <c r="NHW68" s="413"/>
      <c r="NHX68" s="413"/>
      <c r="NHY68" s="413"/>
      <c r="NHZ68" s="413"/>
      <c r="NIA68" s="413"/>
      <c r="NIB68" s="413"/>
      <c r="NIC68" s="424"/>
      <c r="NID68" s="424"/>
      <c r="NIE68" s="413"/>
      <c r="NIF68" s="413"/>
      <c r="NIG68" s="413"/>
      <c r="NIH68" s="413"/>
      <c r="NII68" s="413"/>
      <c r="NIJ68" s="413"/>
      <c r="NIK68" s="413"/>
      <c r="NIL68" s="413"/>
      <c r="NIM68" s="424"/>
      <c r="NIN68" s="424"/>
      <c r="NIO68" s="413"/>
      <c r="NIP68" s="413"/>
      <c r="NIQ68" s="413"/>
      <c r="NIR68" s="413"/>
      <c r="NIS68" s="413"/>
      <c r="NIT68" s="413"/>
      <c r="NIU68" s="413"/>
      <c r="NIV68" s="413"/>
      <c r="NIW68" s="424"/>
      <c r="NIX68" s="424"/>
      <c r="NIY68" s="413"/>
      <c r="NIZ68" s="413"/>
      <c r="NJA68" s="413"/>
      <c r="NJB68" s="413"/>
      <c r="NJC68" s="413"/>
      <c r="NJD68" s="413"/>
      <c r="NJE68" s="413"/>
      <c r="NJF68" s="413"/>
      <c r="NJG68" s="424"/>
      <c r="NJH68" s="424"/>
      <c r="NJI68" s="413"/>
      <c r="NJJ68" s="413"/>
      <c r="NJK68" s="413"/>
      <c r="NJL68" s="413"/>
      <c r="NJM68" s="413"/>
      <c r="NJN68" s="413"/>
      <c r="NJO68" s="413"/>
      <c r="NJP68" s="413"/>
      <c r="NJQ68" s="424"/>
      <c r="NJR68" s="424"/>
      <c r="NJS68" s="413"/>
      <c r="NJT68" s="413"/>
      <c r="NJU68" s="413"/>
      <c r="NJV68" s="413"/>
      <c r="NJW68" s="413"/>
      <c r="NJX68" s="413"/>
      <c r="NJY68" s="413"/>
      <c r="NJZ68" s="413"/>
      <c r="NKA68" s="424"/>
      <c r="NKB68" s="424"/>
      <c r="NKC68" s="413"/>
      <c r="NKD68" s="413"/>
      <c r="NKE68" s="413"/>
      <c r="NKF68" s="413"/>
      <c r="NKG68" s="413"/>
      <c r="NKH68" s="413"/>
      <c r="NKI68" s="413"/>
      <c r="NKJ68" s="413"/>
      <c r="NKK68" s="424"/>
      <c r="NKL68" s="424"/>
      <c r="NKM68" s="413"/>
      <c r="NKN68" s="413"/>
      <c r="NKO68" s="413"/>
      <c r="NKP68" s="413"/>
      <c r="NKQ68" s="413"/>
      <c r="NKR68" s="413"/>
      <c r="NKS68" s="413"/>
      <c r="NKT68" s="413"/>
      <c r="NKU68" s="424"/>
      <c r="NKV68" s="424"/>
      <c r="NKW68" s="413"/>
      <c r="NKX68" s="413"/>
      <c r="NKY68" s="413"/>
      <c r="NKZ68" s="413"/>
      <c r="NLA68" s="413"/>
      <c r="NLB68" s="413"/>
      <c r="NLC68" s="413"/>
      <c r="NLD68" s="413"/>
      <c r="NLE68" s="424"/>
      <c r="NLF68" s="424"/>
      <c r="NLG68" s="413"/>
      <c r="NLH68" s="413"/>
      <c r="NLI68" s="413"/>
      <c r="NLJ68" s="413"/>
      <c r="NLK68" s="413"/>
      <c r="NLL68" s="413"/>
      <c r="NLM68" s="413"/>
      <c r="NLN68" s="413"/>
      <c r="NLO68" s="424"/>
      <c r="NLP68" s="424"/>
      <c r="NLQ68" s="413"/>
      <c r="NLR68" s="413"/>
      <c r="NLS68" s="413"/>
      <c r="NLT68" s="413"/>
      <c r="NLU68" s="413"/>
      <c r="NLV68" s="413"/>
      <c r="NLW68" s="413"/>
      <c r="NLX68" s="413"/>
      <c r="NLY68" s="424"/>
      <c r="NLZ68" s="424"/>
      <c r="NMA68" s="413"/>
      <c r="NMB68" s="413"/>
      <c r="NMC68" s="413"/>
      <c r="NMD68" s="413"/>
      <c r="NME68" s="413"/>
      <c r="NMF68" s="413"/>
      <c r="NMG68" s="413"/>
      <c r="NMH68" s="413"/>
      <c r="NMI68" s="424"/>
      <c r="NMJ68" s="424"/>
      <c r="NMK68" s="413"/>
      <c r="NML68" s="413"/>
      <c r="NMM68" s="413"/>
      <c r="NMN68" s="413"/>
      <c r="NMO68" s="413"/>
      <c r="NMP68" s="413"/>
      <c r="NMQ68" s="413"/>
      <c r="NMR68" s="413"/>
      <c r="NMS68" s="424"/>
      <c r="NMT68" s="424"/>
      <c r="NMU68" s="413"/>
      <c r="NMV68" s="413"/>
      <c r="NMW68" s="413"/>
      <c r="NMX68" s="413"/>
      <c r="NMY68" s="413"/>
      <c r="NMZ68" s="413"/>
      <c r="NNA68" s="413"/>
      <c r="NNB68" s="413"/>
      <c r="NNC68" s="424"/>
      <c r="NND68" s="424"/>
      <c r="NNE68" s="413"/>
      <c r="NNF68" s="413"/>
      <c r="NNG68" s="413"/>
      <c r="NNH68" s="413"/>
      <c r="NNI68" s="413"/>
      <c r="NNJ68" s="413"/>
      <c r="NNK68" s="413"/>
      <c r="NNL68" s="413"/>
      <c r="NNM68" s="424"/>
      <c r="NNN68" s="424"/>
      <c r="NNO68" s="413"/>
      <c r="NNP68" s="413"/>
      <c r="NNQ68" s="413"/>
      <c r="NNR68" s="413"/>
      <c r="NNS68" s="413"/>
      <c r="NNT68" s="413"/>
      <c r="NNU68" s="413"/>
      <c r="NNV68" s="413"/>
      <c r="NNW68" s="424"/>
      <c r="NNX68" s="424"/>
      <c r="NNY68" s="413"/>
      <c r="NNZ68" s="413"/>
      <c r="NOA68" s="413"/>
      <c r="NOB68" s="413"/>
      <c r="NOC68" s="413"/>
      <c r="NOD68" s="413"/>
      <c r="NOE68" s="413"/>
      <c r="NOF68" s="413"/>
      <c r="NOG68" s="424"/>
      <c r="NOH68" s="424"/>
      <c r="NOI68" s="413"/>
      <c r="NOJ68" s="413"/>
      <c r="NOK68" s="413"/>
      <c r="NOL68" s="413"/>
      <c r="NOM68" s="413"/>
      <c r="NON68" s="413"/>
      <c r="NOO68" s="413"/>
      <c r="NOP68" s="413"/>
      <c r="NOQ68" s="424"/>
      <c r="NOR68" s="424"/>
      <c r="NOS68" s="413"/>
      <c r="NOT68" s="413"/>
      <c r="NOU68" s="413"/>
      <c r="NOV68" s="413"/>
      <c r="NOW68" s="413"/>
      <c r="NOX68" s="413"/>
      <c r="NOY68" s="413"/>
      <c r="NOZ68" s="413"/>
      <c r="NPA68" s="424"/>
      <c r="NPB68" s="424"/>
      <c r="NPC68" s="413"/>
      <c r="NPD68" s="413"/>
      <c r="NPE68" s="413"/>
      <c r="NPF68" s="413"/>
      <c r="NPG68" s="413"/>
      <c r="NPH68" s="413"/>
      <c r="NPI68" s="413"/>
      <c r="NPJ68" s="413"/>
      <c r="NPK68" s="424"/>
      <c r="NPL68" s="424"/>
      <c r="NPM68" s="413"/>
      <c r="NPN68" s="413"/>
      <c r="NPO68" s="413"/>
      <c r="NPP68" s="413"/>
      <c r="NPQ68" s="413"/>
      <c r="NPR68" s="413"/>
      <c r="NPS68" s="413"/>
      <c r="NPT68" s="413"/>
      <c r="NPU68" s="424"/>
      <c r="NPV68" s="424"/>
      <c r="NPW68" s="413"/>
      <c r="NPX68" s="413"/>
      <c r="NPY68" s="413"/>
      <c r="NPZ68" s="413"/>
      <c r="NQA68" s="413"/>
      <c r="NQB68" s="413"/>
      <c r="NQC68" s="413"/>
      <c r="NQD68" s="413"/>
      <c r="NQE68" s="424"/>
      <c r="NQF68" s="424"/>
      <c r="NQG68" s="413"/>
      <c r="NQH68" s="413"/>
      <c r="NQI68" s="413"/>
      <c r="NQJ68" s="413"/>
      <c r="NQK68" s="413"/>
      <c r="NQL68" s="413"/>
      <c r="NQM68" s="413"/>
      <c r="NQN68" s="413"/>
      <c r="NQO68" s="424"/>
      <c r="NQP68" s="424"/>
      <c r="NQQ68" s="413"/>
      <c r="NQR68" s="413"/>
      <c r="NQS68" s="413"/>
      <c r="NQT68" s="413"/>
      <c r="NQU68" s="413"/>
      <c r="NQV68" s="413"/>
      <c r="NQW68" s="413"/>
      <c r="NQX68" s="413"/>
      <c r="NQY68" s="424"/>
      <c r="NQZ68" s="424"/>
      <c r="NRA68" s="413"/>
      <c r="NRB68" s="413"/>
      <c r="NRC68" s="413"/>
      <c r="NRD68" s="413"/>
      <c r="NRE68" s="413"/>
      <c r="NRF68" s="413"/>
      <c r="NRG68" s="413"/>
      <c r="NRH68" s="413"/>
      <c r="NRI68" s="424"/>
      <c r="NRJ68" s="424"/>
      <c r="NRK68" s="413"/>
      <c r="NRL68" s="413"/>
      <c r="NRM68" s="413"/>
      <c r="NRN68" s="413"/>
      <c r="NRO68" s="413"/>
      <c r="NRP68" s="413"/>
      <c r="NRQ68" s="413"/>
      <c r="NRR68" s="413"/>
      <c r="NRS68" s="424"/>
      <c r="NRT68" s="424"/>
      <c r="NRU68" s="413"/>
      <c r="NRV68" s="413"/>
      <c r="NRW68" s="413"/>
      <c r="NRX68" s="413"/>
      <c r="NRY68" s="413"/>
      <c r="NRZ68" s="413"/>
      <c r="NSA68" s="413"/>
      <c r="NSB68" s="413"/>
      <c r="NSC68" s="424"/>
      <c r="NSD68" s="424"/>
      <c r="NSE68" s="413"/>
      <c r="NSF68" s="413"/>
      <c r="NSG68" s="413"/>
      <c r="NSH68" s="413"/>
      <c r="NSI68" s="413"/>
      <c r="NSJ68" s="413"/>
      <c r="NSK68" s="413"/>
      <c r="NSL68" s="413"/>
      <c r="NSM68" s="424"/>
      <c r="NSN68" s="424"/>
      <c r="NSO68" s="413"/>
      <c r="NSP68" s="413"/>
      <c r="NSQ68" s="413"/>
      <c r="NSR68" s="413"/>
      <c r="NSS68" s="413"/>
      <c r="NST68" s="413"/>
      <c r="NSU68" s="413"/>
      <c r="NSV68" s="413"/>
      <c r="NSW68" s="424"/>
      <c r="NSX68" s="424"/>
      <c r="NSY68" s="413"/>
      <c r="NSZ68" s="413"/>
      <c r="NTA68" s="413"/>
      <c r="NTB68" s="413"/>
      <c r="NTC68" s="413"/>
      <c r="NTD68" s="413"/>
      <c r="NTE68" s="413"/>
      <c r="NTF68" s="413"/>
      <c r="NTG68" s="424"/>
      <c r="NTH68" s="424"/>
      <c r="NTI68" s="413"/>
      <c r="NTJ68" s="413"/>
      <c r="NTK68" s="413"/>
      <c r="NTL68" s="413"/>
      <c r="NTM68" s="413"/>
      <c r="NTN68" s="413"/>
      <c r="NTO68" s="413"/>
      <c r="NTP68" s="413"/>
      <c r="NTQ68" s="424"/>
      <c r="NTR68" s="424"/>
      <c r="NTS68" s="413"/>
      <c r="NTT68" s="413"/>
      <c r="NTU68" s="413"/>
      <c r="NTV68" s="413"/>
      <c r="NTW68" s="413"/>
      <c r="NTX68" s="413"/>
      <c r="NTY68" s="413"/>
      <c r="NTZ68" s="413"/>
      <c r="NUA68" s="424"/>
      <c r="NUB68" s="424"/>
      <c r="NUC68" s="413"/>
      <c r="NUD68" s="413"/>
      <c r="NUE68" s="413"/>
      <c r="NUF68" s="413"/>
      <c r="NUG68" s="413"/>
      <c r="NUH68" s="413"/>
      <c r="NUI68" s="413"/>
      <c r="NUJ68" s="413"/>
      <c r="NUK68" s="424"/>
      <c r="NUL68" s="424"/>
      <c r="NUM68" s="413"/>
      <c r="NUN68" s="413"/>
      <c r="NUO68" s="413"/>
      <c r="NUP68" s="413"/>
      <c r="NUQ68" s="413"/>
      <c r="NUR68" s="413"/>
      <c r="NUS68" s="413"/>
      <c r="NUT68" s="413"/>
      <c r="NUU68" s="424"/>
      <c r="NUV68" s="424"/>
      <c r="NUW68" s="413"/>
      <c r="NUX68" s="413"/>
      <c r="NUY68" s="413"/>
      <c r="NUZ68" s="413"/>
      <c r="NVA68" s="413"/>
      <c r="NVB68" s="413"/>
      <c r="NVC68" s="413"/>
      <c r="NVD68" s="413"/>
      <c r="NVE68" s="424"/>
      <c r="NVF68" s="424"/>
      <c r="NVG68" s="413"/>
      <c r="NVH68" s="413"/>
      <c r="NVI68" s="413"/>
      <c r="NVJ68" s="413"/>
      <c r="NVK68" s="413"/>
      <c r="NVL68" s="413"/>
      <c r="NVM68" s="413"/>
      <c r="NVN68" s="413"/>
      <c r="NVO68" s="424"/>
      <c r="NVP68" s="424"/>
      <c r="NVQ68" s="413"/>
      <c r="NVR68" s="413"/>
      <c r="NVS68" s="413"/>
      <c r="NVT68" s="413"/>
      <c r="NVU68" s="413"/>
      <c r="NVV68" s="413"/>
      <c r="NVW68" s="413"/>
      <c r="NVX68" s="413"/>
      <c r="NVY68" s="424"/>
      <c r="NVZ68" s="424"/>
      <c r="NWA68" s="413"/>
      <c r="NWB68" s="413"/>
      <c r="NWC68" s="413"/>
      <c r="NWD68" s="413"/>
      <c r="NWE68" s="413"/>
      <c r="NWF68" s="413"/>
      <c r="NWG68" s="413"/>
      <c r="NWH68" s="413"/>
      <c r="NWI68" s="424"/>
      <c r="NWJ68" s="424"/>
      <c r="NWK68" s="413"/>
      <c r="NWL68" s="413"/>
      <c r="NWM68" s="413"/>
      <c r="NWN68" s="413"/>
      <c r="NWO68" s="413"/>
      <c r="NWP68" s="413"/>
      <c r="NWQ68" s="413"/>
      <c r="NWR68" s="413"/>
      <c r="NWS68" s="424"/>
      <c r="NWT68" s="424"/>
      <c r="NWU68" s="413"/>
      <c r="NWV68" s="413"/>
      <c r="NWW68" s="413"/>
      <c r="NWX68" s="413"/>
      <c r="NWY68" s="413"/>
      <c r="NWZ68" s="413"/>
      <c r="NXA68" s="413"/>
      <c r="NXB68" s="413"/>
      <c r="NXC68" s="424"/>
      <c r="NXD68" s="424"/>
      <c r="NXE68" s="413"/>
      <c r="NXF68" s="413"/>
      <c r="NXG68" s="413"/>
      <c r="NXH68" s="413"/>
      <c r="NXI68" s="413"/>
      <c r="NXJ68" s="413"/>
      <c r="NXK68" s="413"/>
      <c r="NXL68" s="413"/>
      <c r="NXM68" s="424"/>
      <c r="NXN68" s="424"/>
      <c r="NXO68" s="413"/>
      <c r="NXP68" s="413"/>
      <c r="NXQ68" s="413"/>
      <c r="NXR68" s="413"/>
      <c r="NXS68" s="413"/>
      <c r="NXT68" s="413"/>
      <c r="NXU68" s="413"/>
      <c r="NXV68" s="413"/>
      <c r="NXW68" s="424"/>
      <c r="NXX68" s="424"/>
      <c r="NXY68" s="413"/>
      <c r="NXZ68" s="413"/>
      <c r="NYA68" s="413"/>
      <c r="NYB68" s="413"/>
      <c r="NYC68" s="413"/>
      <c r="NYD68" s="413"/>
      <c r="NYE68" s="413"/>
      <c r="NYF68" s="413"/>
      <c r="NYG68" s="424"/>
      <c r="NYH68" s="424"/>
      <c r="NYI68" s="413"/>
      <c r="NYJ68" s="413"/>
      <c r="NYK68" s="413"/>
      <c r="NYL68" s="413"/>
      <c r="NYM68" s="413"/>
      <c r="NYN68" s="413"/>
      <c r="NYO68" s="413"/>
      <c r="NYP68" s="413"/>
      <c r="NYQ68" s="424"/>
      <c r="NYR68" s="424"/>
      <c r="NYS68" s="413"/>
      <c r="NYT68" s="413"/>
      <c r="NYU68" s="413"/>
      <c r="NYV68" s="413"/>
      <c r="NYW68" s="413"/>
      <c r="NYX68" s="413"/>
      <c r="NYY68" s="413"/>
      <c r="NYZ68" s="413"/>
      <c r="NZA68" s="424"/>
      <c r="NZB68" s="424"/>
      <c r="NZC68" s="413"/>
      <c r="NZD68" s="413"/>
      <c r="NZE68" s="413"/>
      <c r="NZF68" s="413"/>
      <c r="NZG68" s="413"/>
      <c r="NZH68" s="413"/>
      <c r="NZI68" s="413"/>
      <c r="NZJ68" s="413"/>
      <c r="NZK68" s="424"/>
      <c r="NZL68" s="424"/>
      <c r="NZM68" s="413"/>
      <c r="NZN68" s="413"/>
      <c r="NZO68" s="413"/>
      <c r="NZP68" s="413"/>
      <c r="NZQ68" s="413"/>
      <c r="NZR68" s="413"/>
      <c r="NZS68" s="413"/>
      <c r="NZT68" s="413"/>
      <c r="NZU68" s="424"/>
      <c r="NZV68" s="424"/>
      <c r="NZW68" s="413"/>
      <c r="NZX68" s="413"/>
      <c r="NZY68" s="413"/>
      <c r="NZZ68" s="413"/>
      <c r="OAA68" s="413"/>
      <c r="OAB68" s="413"/>
      <c r="OAC68" s="413"/>
      <c r="OAD68" s="413"/>
      <c r="OAE68" s="424"/>
      <c r="OAF68" s="424"/>
      <c r="OAG68" s="413"/>
      <c r="OAH68" s="413"/>
      <c r="OAI68" s="413"/>
      <c r="OAJ68" s="413"/>
      <c r="OAK68" s="413"/>
      <c r="OAL68" s="413"/>
      <c r="OAM68" s="413"/>
      <c r="OAN68" s="413"/>
      <c r="OAO68" s="424"/>
      <c r="OAP68" s="424"/>
      <c r="OAQ68" s="413"/>
      <c r="OAR68" s="413"/>
      <c r="OAS68" s="413"/>
      <c r="OAT68" s="413"/>
      <c r="OAU68" s="413"/>
      <c r="OAV68" s="413"/>
      <c r="OAW68" s="413"/>
      <c r="OAX68" s="413"/>
      <c r="OAY68" s="424"/>
      <c r="OAZ68" s="424"/>
      <c r="OBA68" s="413"/>
      <c r="OBB68" s="413"/>
      <c r="OBC68" s="413"/>
      <c r="OBD68" s="413"/>
      <c r="OBE68" s="413"/>
      <c r="OBF68" s="413"/>
      <c r="OBG68" s="413"/>
      <c r="OBH68" s="413"/>
      <c r="OBI68" s="424"/>
      <c r="OBJ68" s="424"/>
      <c r="OBK68" s="413"/>
      <c r="OBL68" s="413"/>
      <c r="OBM68" s="413"/>
      <c r="OBN68" s="413"/>
      <c r="OBO68" s="413"/>
      <c r="OBP68" s="413"/>
      <c r="OBQ68" s="413"/>
      <c r="OBR68" s="413"/>
      <c r="OBS68" s="424"/>
      <c r="OBT68" s="424"/>
      <c r="OBU68" s="413"/>
      <c r="OBV68" s="413"/>
      <c r="OBW68" s="413"/>
      <c r="OBX68" s="413"/>
      <c r="OBY68" s="413"/>
      <c r="OBZ68" s="413"/>
      <c r="OCA68" s="413"/>
      <c r="OCB68" s="413"/>
      <c r="OCC68" s="424"/>
      <c r="OCD68" s="424"/>
      <c r="OCE68" s="413"/>
      <c r="OCF68" s="413"/>
      <c r="OCG68" s="413"/>
      <c r="OCH68" s="413"/>
      <c r="OCI68" s="413"/>
      <c r="OCJ68" s="413"/>
      <c r="OCK68" s="413"/>
      <c r="OCL68" s="413"/>
      <c r="OCM68" s="424"/>
      <c r="OCN68" s="424"/>
      <c r="OCO68" s="413"/>
      <c r="OCP68" s="413"/>
      <c r="OCQ68" s="413"/>
      <c r="OCR68" s="413"/>
      <c r="OCS68" s="413"/>
      <c r="OCT68" s="413"/>
      <c r="OCU68" s="413"/>
      <c r="OCV68" s="413"/>
      <c r="OCW68" s="424"/>
      <c r="OCX68" s="424"/>
      <c r="OCY68" s="413"/>
      <c r="OCZ68" s="413"/>
      <c r="ODA68" s="413"/>
      <c r="ODB68" s="413"/>
      <c r="ODC68" s="413"/>
      <c r="ODD68" s="413"/>
      <c r="ODE68" s="413"/>
      <c r="ODF68" s="413"/>
      <c r="ODG68" s="424"/>
      <c r="ODH68" s="424"/>
      <c r="ODI68" s="413"/>
      <c r="ODJ68" s="413"/>
      <c r="ODK68" s="413"/>
      <c r="ODL68" s="413"/>
      <c r="ODM68" s="413"/>
      <c r="ODN68" s="413"/>
      <c r="ODO68" s="413"/>
      <c r="ODP68" s="413"/>
      <c r="ODQ68" s="424"/>
      <c r="ODR68" s="424"/>
      <c r="ODS68" s="413"/>
      <c r="ODT68" s="413"/>
      <c r="ODU68" s="413"/>
      <c r="ODV68" s="413"/>
      <c r="ODW68" s="413"/>
      <c r="ODX68" s="413"/>
      <c r="ODY68" s="413"/>
      <c r="ODZ68" s="413"/>
      <c r="OEA68" s="424"/>
      <c r="OEB68" s="424"/>
      <c r="OEC68" s="413"/>
      <c r="OED68" s="413"/>
      <c r="OEE68" s="413"/>
      <c r="OEF68" s="413"/>
      <c r="OEG68" s="413"/>
      <c r="OEH68" s="413"/>
      <c r="OEI68" s="413"/>
      <c r="OEJ68" s="413"/>
      <c r="OEK68" s="424"/>
      <c r="OEL68" s="424"/>
      <c r="OEM68" s="413"/>
      <c r="OEN68" s="413"/>
      <c r="OEO68" s="413"/>
      <c r="OEP68" s="413"/>
      <c r="OEQ68" s="413"/>
      <c r="OER68" s="413"/>
      <c r="OES68" s="413"/>
      <c r="OET68" s="413"/>
      <c r="OEU68" s="424"/>
      <c r="OEV68" s="424"/>
      <c r="OEW68" s="413"/>
      <c r="OEX68" s="413"/>
      <c r="OEY68" s="413"/>
      <c r="OEZ68" s="413"/>
      <c r="OFA68" s="413"/>
      <c r="OFB68" s="413"/>
      <c r="OFC68" s="413"/>
      <c r="OFD68" s="413"/>
      <c r="OFE68" s="424"/>
      <c r="OFF68" s="424"/>
      <c r="OFG68" s="413"/>
      <c r="OFH68" s="413"/>
      <c r="OFI68" s="413"/>
      <c r="OFJ68" s="413"/>
      <c r="OFK68" s="413"/>
      <c r="OFL68" s="413"/>
      <c r="OFM68" s="413"/>
      <c r="OFN68" s="413"/>
      <c r="OFO68" s="424"/>
      <c r="OFP68" s="424"/>
      <c r="OFQ68" s="413"/>
      <c r="OFR68" s="413"/>
      <c r="OFS68" s="413"/>
      <c r="OFT68" s="413"/>
      <c r="OFU68" s="413"/>
      <c r="OFV68" s="413"/>
      <c r="OFW68" s="413"/>
      <c r="OFX68" s="413"/>
      <c r="OFY68" s="424"/>
      <c r="OFZ68" s="424"/>
      <c r="OGA68" s="413"/>
      <c r="OGB68" s="413"/>
      <c r="OGC68" s="413"/>
      <c r="OGD68" s="413"/>
      <c r="OGE68" s="413"/>
      <c r="OGF68" s="413"/>
      <c r="OGG68" s="413"/>
      <c r="OGH68" s="413"/>
      <c r="OGI68" s="424"/>
      <c r="OGJ68" s="424"/>
      <c r="OGK68" s="413"/>
      <c r="OGL68" s="413"/>
      <c r="OGM68" s="413"/>
      <c r="OGN68" s="413"/>
      <c r="OGO68" s="413"/>
      <c r="OGP68" s="413"/>
      <c r="OGQ68" s="413"/>
      <c r="OGR68" s="413"/>
      <c r="OGS68" s="424"/>
      <c r="OGT68" s="424"/>
      <c r="OGU68" s="413"/>
      <c r="OGV68" s="413"/>
      <c r="OGW68" s="413"/>
      <c r="OGX68" s="413"/>
      <c r="OGY68" s="413"/>
      <c r="OGZ68" s="413"/>
      <c r="OHA68" s="413"/>
      <c r="OHB68" s="413"/>
      <c r="OHC68" s="424"/>
      <c r="OHD68" s="424"/>
      <c r="OHE68" s="413"/>
      <c r="OHF68" s="413"/>
      <c r="OHG68" s="413"/>
      <c r="OHH68" s="413"/>
      <c r="OHI68" s="413"/>
      <c r="OHJ68" s="413"/>
      <c r="OHK68" s="413"/>
      <c r="OHL68" s="413"/>
      <c r="OHM68" s="424"/>
      <c r="OHN68" s="424"/>
      <c r="OHO68" s="413"/>
      <c r="OHP68" s="413"/>
      <c r="OHQ68" s="413"/>
      <c r="OHR68" s="413"/>
      <c r="OHS68" s="413"/>
      <c r="OHT68" s="413"/>
      <c r="OHU68" s="413"/>
      <c r="OHV68" s="413"/>
      <c r="OHW68" s="424"/>
      <c r="OHX68" s="424"/>
      <c r="OHY68" s="413"/>
      <c r="OHZ68" s="413"/>
      <c r="OIA68" s="413"/>
      <c r="OIB68" s="413"/>
      <c r="OIC68" s="413"/>
      <c r="OID68" s="413"/>
      <c r="OIE68" s="413"/>
      <c r="OIF68" s="413"/>
      <c r="OIG68" s="424"/>
      <c r="OIH68" s="424"/>
      <c r="OII68" s="413"/>
      <c r="OIJ68" s="413"/>
      <c r="OIK68" s="413"/>
      <c r="OIL68" s="413"/>
      <c r="OIM68" s="413"/>
      <c r="OIN68" s="413"/>
      <c r="OIO68" s="413"/>
      <c r="OIP68" s="413"/>
      <c r="OIQ68" s="424"/>
      <c r="OIR68" s="424"/>
      <c r="OIS68" s="413"/>
      <c r="OIT68" s="413"/>
      <c r="OIU68" s="413"/>
      <c r="OIV68" s="413"/>
      <c r="OIW68" s="413"/>
      <c r="OIX68" s="413"/>
      <c r="OIY68" s="413"/>
      <c r="OIZ68" s="413"/>
      <c r="OJA68" s="424"/>
      <c r="OJB68" s="424"/>
      <c r="OJC68" s="413"/>
      <c r="OJD68" s="413"/>
      <c r="OJE68" s="413"/>
      <c r="OJF68" s="413"/>
      <c r="OJG68" s="413"/>
      <c r="OJH68" s="413"/>
      <c r="OJI68" s="413"/>
      <c r="OJJ68" s="413"/>
      <c r="OJK68" s="424"/>
      <c r="OJL68" s="424"/>
      <c r="OJM68" s="413"/>
      <c r="OJN68" s="413"/>
      <c r="OJO68" s="413"/>
      <c r="OJP68" s="413"/>
      <c r="OJQ68" s="413"/>
      <c r="OJR68" s="413"/>
      <c r="OJS68" s="413"/>
      <c r="OJT68" s="413"/>
      <c r="OJU68" s="424"/>
      <c r="OJV68" s="424"/>
      <c r="OJW68" s="413"/>
      <c r="OJX68" s="413"/>
      <c r="OJY68" s="413"/>
      <c r="OJZ68" s="413"/>
      <c r="OKA68" s="413"/>
      <c r="OKB68" s="413"/>
      <c r="OKC68" s="413"/>
      <c r="OKD68" s="413"/>
      <c r="OKE68" s="424"/>
      <c r="OKF68" s="424"/>
      <c r="OKG68" s="413"/>
      <c r="OKH68" s="413"/>
      <c r="OKI68" s="413"/>
      <c r="OKJ68" s="413"/>
      <c r="OKK68" s="413"/>
      <c r="OKL68" s="413"/>
      <c r="OKM68" s="413"/>
      <c r="OKN68" s="413"/>
      <c r="OKO68" s="424"/>
      <c r="OKP68" s="424"/>
      <c r="OKQ68" s="413"/>
      <c r="OKR68" s="413"/>
      <c r="OKS68" s="413"/>
      <c r="OKT68" s="413"/>
      <c r="OKU68" s="413"/>
      <c r="OKV68" s="413"/>
      <c r="OKW68" s="413"/>
      <c r="OKX68" s="413"/>
      <c r="OKY68" s="424"/>
      <c r="OKZ68" s="424"/>
      <c r="OLA68" s="413"/>
      <c r="OLB68" s="413"/>
      <c r="OLC68" s="413"/>
      <c r="OLD68" s="413"/>
      <c r="OLE68" s="413"/>
      <c r="OLF68" s="413"/>
      <c r="OLG68" s="413"/>
      <c r="OLH68" s="413"/>
      <c r="OLI68" s="424"/>
      <c r="OLJ68" s="424"/>
      <c r="OLK68" s="413"/>
      <c r="OLL68" s="413"/>
      <c r="OLM68" s="413"/>
      <c r="OLN68" s="413"/>
      <c r="OLO68" s="413"/>
      <c r="OLP68" s="413"/>
      <c r="OLQ68" s="413"/>
      <c r="OLR68" s="413"/>
      <c r="OLS68" s="424"/>
      <c r="OLT68" s="424"/>
      <c r="OLU68" s="413"/>
      <c r="OLV68" s="413"/>
      <c r="OLW68" s="413"/>
      <c r="OLX68" s="413"/>
      <c r="OLY68" s="413"/>
      <c r="OLZ68" s="413"/>
      <c r="OMA68" s="413"/>
      <c r="OMB68" s="413"/>
      <c r="OMC68" s="424"/>
      <c r="OMD68" s="424"/>
      <c r="OME68" s="413"/>
      <c r="OMF68" s="413"/>
      <c r="OMG68" s="413"/>
      <c r="OMH68" s="413"/>
      <c r="OMI68" s="413"/>
      <c r="OMJ68" s="413"/>
      <c r="OMK68" s="413"/>
      <c r="OML68" s="413"/>
      <c r="OMM68" s="424"/>
      <c r="OMN68" s="424"/>
      <c r="OMO68" s="413"/>
      <c r="OMP68" s="413"/>
      <c r="OMQ68" s="413"/>
      <c r="OMR68" s="413"/>
      <c r="OMS68" s="413"/>
      <c r="OMT68" s="413"/>
      <c r="OMU68" s="413"/>
      <c r="OMV68" s="413"/>
      <c r="OMW68" s="424"/>
      <c r="OMX68" s="424"/>
      <c r="OMY68" s="413"/>
      <c r="OMZ68" s="413"/>
      <c r="ONA68" s="413"/>
      <c r="ONB68" s="413"/>
      <c r="ONC68" s="413"/>
      <c r="OND68" s="413"/>
      <c r="ONE68" s="413"/>
      <c r="ONF68" s="413"/>
      <c r="ONG68" s="424"/>
      <c r="ONH68" s="424"/>
      <c r="ONI68" s="413"/>
      <c r="ONJ68" s="413"/>
      <c r="ONK68" s="413"/>
      <c r="ONL68" s="413"/>
      <c r="ONM68" s="413"/>
      <c r="ONN68" s="413"/>
      <c r="ONO68" s="413"/>
      <c r="ONP68" s="413"/>
      <c r="ONQ68" s="424"/>
      <c r="ONR68" s="424"/>
      <c r="ONS68" s="413"/>
      <c r="ONT68" s="413"/>
      <c r="ONU68" s="413"/>
      <c r="ONV68" s="413"/>
      <c r="ONW68" s="413"/>
      <c r="ONX68" s="413"/>
      <c r="ONY68" s="413"/>
      <c r="ONZ68" s="413"/>
      <c r="OOA68" s="424"/>
      <c r="OOB68" s="424"/>
      <c r="OOC68" s="413"/>
      <c r="OOD68" s="413"/>
      <c r="OOE68" s="413"/>
      <c r="OOF68" s="413"/>
      <c r="OOG68" s="413"/>
      <c r="OOH68" s="413"/>
      <c r="OOI68" s="413"/>
      <c r="OOJ68" s="413"/>
      <c r="OOK68" s="424"/>
      <c r="OOL68" s="424"/>
      <c r="OOM68" s="413"/>
      <c r="OON68" s="413"/>
      <c r="OOO68" s="413"/>
      <c r="OOP68" s="413"/>
      <c r="OOQ68" s="413"/>
      <c r="OOR68" s="413"/>
      <c r="OOS68" s="413"/>
      <c r="OOT68" s="413"/>
      <c r="OOU68" s="424"/>
      <c r="OOV68" s="424"/>
      <c r="OOW68" s="413"/>
      <c r="OOX68" s="413"/>
      <c r="OOY68" s="413"/>
      <c r="OOZ68" s="413"/>
      <c r="OPA68" s="413"/>
      <c r="OPB68" s="413"/>
      <c r="OPC68" s="413"/>
      <c r="OPD68" s="413"/>
      <c r="OPE68" s="424"/>
      <c r="OPF68" s="424"/>
      <c r="OPG68" s="413"/>
      <c r="OPH68" s="413"/>
      <c r="OPI68" s="413"/>
      <c r="OPJ68" s="413"/>
      <c r="OPK68" s="413"/>
      <c r="OPL68" s="413"/>
      <c r="OPM68" s="413"/>
      <c r="OPN68" s="413"/>
      <c r="OPO68" s="424"/>
      <c r="OPP68" s="424"/>
      <c r="OPQ68" s="413"/>
      <c r="OPR68" s="413"/>
      <c r="OPS68" s="413"/>
      <c r="OPT68" s="413"/>
      <c r="OPU68" s="413"/>
      <c r="OPV68" s="413"/>
      <c r="OPW68" s="413"/>
      <c r="OPX68" s="413"/>
      <c r="OPY68" s="424"/>
      <c r="OPZ68" s="424"/>
      <c r="OQA68" s="413"/>
      <c r="OQB68" s="413"/>
      <c r="OQC68" s="413"/>
      <c r="OQD68" s="413"/>
      <c r="OQE68" s="413"/>
      <c r="OQF68" s="413"/>
      <c r="OQG68" s="413"/>
      <c r="OQH68" s="413"/>
      <c r="OQI68" s="424"/>
      <c r="OQJ68" s="424"/>
      <c r="OQK68" s="413"/>
      <c r="OQL68" s="413"/>
      <c r="OQM68" s="413"/>
      <c r="OQN68" s="413"/>
      <c r="OQO68" s="413"/>
      <c r="OQP68" s="413"/>
      <c r="OQQ68" s="413"/>
      <c r="OQR68" s="413"/>
      <c r="OQS68" s="424"/>
      <c r="OQT68" s="424"/>
      <c r="OQU68" s="413"/>
      <c r="OQV68" s="413"/>
      <c r="OQW68" s="413"/>
      <c r="OQX68" s="413"/>
      <c r="OQY68" s="413"/>
      <c r="OQZ68" s="413"/>
      <c r="ORA68" s="413"/>
      <c r="ORB68" s="413"/>
      <c r="ORC68" s="424"/>
      <c r="ORD68" s="424"/>
      <c r="ORE68" s="413"/>
      <c r="ORF68" s="413"/>
      <c r="ORG68" s="413"/>
      <c r="ORH68" s="413"/>
      <c r="ORI68" s="413"/>
      <c r="ORJ68" s="413"/>
      <c r="ORK68" s="413"/>
      <c r="ORL68" s="413"/>
      <c r="ORM68" s="424"/>
      <c r="ORN68" s="424"/>
      <c r="ORO68" s="413"/>
      <c r="ORP68" s="413"/>
      <c r="ORQ68" s="413"/>
      <c r="ORR68" s="413"/>
      <c r="ORS68" s="413"/>
      <c r="ORT68" s="413"/>
      <c r="ORU68" s="413"/>
      <c r="ORV68" s="413"/>
      <c r="ORW68" s="424"/>
      <c r="ORX68" s="424"/>
      <c r="ORY68" s="413"/>
      <c r="ORZ68" s="413"/>
      <c r="OSA68" s="413"/>
      <c r="OSB68" s="413"/>
      <c r="OSC68" s="413"/>
      <c r="OSD68" s="413"/>
      <c r="OSE68" s="413"/>
      <c r="OSF68" s="413"/>
      <c r="OSG68" s="424"/>
      <c r="OSH68" s="424"/>
      <c r="OSI68" s="413"/>
      <c r="OSJ68" s="413"/>
      <c r="OSK68" s="413"/>
      <c r="OSL68" s="413"/>
      <c r="OSM68" s="413"/>
      <c r="OSN68" s="413"/>
      <c r="OSO68" s="413"/>
      <c r="OSP68" s="413"/>
      <c r="OSQ68" s="424"/>
      <c r="OSR68" s="424"/>
      <c r="OSS68" s="413"/>
      <c r="OST68" s="413"/>
      <c r="OSU68" s="413"/>
      <c r="OSV68" s="413"/>
      <c r="OSW68" s="413"/>
      <c r="OSX68" s="413"/>
      <c r="OSY68" s="413"/>
      <c r="OSZ68" s="413"/>
      <c r="OTA68" s="424"/>
      <c r="OTB68" s="424"/>
      <c r="OTC68" s="413"/>
      <c r="OTD68" s="413"/>
      <c r="OTE68" s="413"/>
      <c r="OTF68" s="413"/>
      <c r="OTG68" s="413"/>
      <c r="OTH68" s="413"/>
      <c r="OTI68" s="413"/>
      <c r="OTJ68" s="413"/>
      <c r="OTK68" s="424"/>
      <c r="OTL68" s="424"/>
      <c r="OTM68" s="413"/>
      <c r="OTN68" s="413"/>
      <c r="OTO68" s="413"/>
      <c r="OTP68" s="413"/>
      <c r="OTQ68" s="413"/>
      <c r="OTR68" s="413"/>
      <c r="OTS68" s="413"/>
      <c r="OTT68" s="413"/>
      <c r="OTU68" s="424"/>
      <c r="OTV68" s="424"/>
      <c r="OTW68" s="413"/>
      <c r="OTX68" s="413"/>
      <c r="OTY68" s="413"/>
      <c r="OTZ68" s="413"/>
      <c r="OUA68" s="413"/>
      <c r="OUB68" s="413"/>
      <c r="OUC68" s="413"/>
      <c r="OUD68" s="413"/>
      <c r="OUE68" s="424"/>
      <c r="OUF68" s="424"/>
      <c r="OUG68" s="413"/>
      <c r="OUH68" s="413"/>
      <c r="OUI68" s="413"/>
      <c r="OUJ68" s="413"/>
      <c r="OUK68" s="413"/>
      <c r="OUL68" s="413"/>
      <c r="OUM68" s="413"/>
      <c r="OUN68" s="413"/>
      <c r="OUO68" s="424"/>
      <c r="OUP68" s="424"/>
      <c r="OUQ68" s="413"/>
      <c r="OUR68" s="413"/>
      <c r="OUS68" s="413"/>
      <c r="OUT68" s="413"/>
      <c r="OUU68" s="413"/>
      <c r="OUV68" s="413"/>
      <c r="OUW68" s="413"/>
      <c r="OUX68" s="413"/>
      <c r="OUY68" s="424"/>
      <c r="OUZ68" s="424"/>
      <c r="OVA68" s="413"/>
      <c r="OVB68" s="413"/>
      <c r="OVC68" s="413"/>
      <c r="OVD68" s="413"/>
      <c r="OVE68" s="413"/>
      <c r="OVF68" s="413"/>
      <c r="OVG68" s="413"/>
      <c r="OVH68" s="413"/>
      <c r="OVI68" s="424"/>
      <c r="OVJ68" s="424"/>
      <c r="OVK68" s="413"/>
      <c r="OVL68" s="413"/>
      <c r="OVM68" s="413"/>
      <c r="OVN68" s="413"/>
      <c r="OVO68" s="413"/>
      <c r="OVP68" s="413"/>
      <c r="OVQ68" s="413"/>
      <c r="OVR68" s="413"/>
      <c r="OVS68" s="424"/>
      <c r="OVT68" s="424"/>
      <c r="OVU68" s="413"/>
      <c r="OVV68" s="413"/>
      <c r="OVW68" s="413"/>
      <c r="OVX68" s="413"/>
      <c r="OVY68" s="413"/>
      <c r="OVZ68" s="413"/>
      <c r="OWA68" s="413"/>
      <c r="OWB68" s="413"/>
      <c r="OWC68" s="424"/>
      <c r="OWD68" s="424"/>
      <c r="OWE68" s="413"/>
      <c r="OWF68" s="413"/>
      <c r="OWG68" s="413"/>
      <c r="OWH68" s="413"/>
      <c r="OWI68" s="413"/>
      <c r="OWJ68" s="413"/>
      <c r="OWK68" s="413"/>
      <c r="OWL68" s="413"/>
      <c r="OWM68" s="424"/>
      <c r="OWN68" s="424"/>
      <c r="OWO68" s="413"/>
      <c r="OWP68" s="413"/>
      <c r="OWQ68" s="413"/>
      <c r="OWR68" s="413"/>
      <c r="OWS68" s="413"/>
      <c r="OWT68" s="413"/>
      <c r="OWU68" s="413"/>
      <c r="OWV68" s="413"/>
      <c r="OWW68" s="424"/>
      <c r="OWX68" s="424"/>
      <c r="OWY68" s="413"/>
      <c r="OWZ68" s="413"/>
      <c r="OXA68" s="413"/>
      <c r="OXB68" s="413"/>
      <c r="OXC68" s="413"/>
      <c r="OXD68" s="413"/>
      <c r="OXE68" s="413"/>
      <c r="OXF68" s="413"/>
      <c r="OXG68" s="424"/>
      <c r="OXH68" s="424"/>
      <c r="OXI68" s="413"/>
      <c r="OXJ68" s="413"/>
      <c r="OXK68" s="413"/>
      <c r="OXL68" s="413"/>
      <c r="OXM68" s="413"/>
      <c r="OXN68" s="413"/>
      <c r="OXO68" s="413"/>
      <c r="OXP68" s="413"/>
      <c r="OXQ68" s="424"/>
      <c r="OXR68" s="424"/>
      <c r="OXS68" s="413"/>
      <c r="OXT68" s="413"/>
      <c r="OXU68" s="413"/>
      <c r="OXV68" s="413"/>
      <c r="OXW68" s="413"/>
      <c r="OXX68" s="413"/>
      <c r="OXY68" s="413"/>
      <c r="OXZ68" s="413"/>
      <c r="OYA68" s="424"/>
      <c r="OYB68" s="424"/>
      <c r="OYC68" s="413"/>
      <c r="OYD68" s="413"/>
      <c r="OYE68" s="413"/>
      <c r="OYF68" s="413"/>
      <c r="OYG68" s="413"/>
      <c r="OYH68" s="413"/>
      <c r="OYI68" s="413"/>
      <c r="OYJ68" s="413"/>
      <c r="OYK68" s="424"/>
      <c r="OYL68" s="424"/>
      <c r="OYM68" s="413"/>
      <c r="OYN68" s="413"/>
      <c r="OYO68" s="413"/>
      <c r="OYP68" s="413"/>
      <c r="OYQ68" s="413"/>
      <c r="OYR68" s="413"/>
      <c r="OYS68" s="413"/>
      <c r="OYT68" s="413"/>
      <c r="OYU68" s="424"/>
      <c r="OYV68" s="424"/>
      <c r="OYW68" s="413"/>
      <c r="OYX68" s="413"/>
      <c r="OYY68" s="413"/>
      <c r="OYZ68" s="413"/>
      <c r="OZA68" s="413"/>
      <c r="OZB68" s="413"/>
      <c r="OZC68" s="413"/>
      <c r="OZD68" s="413"/>
      <c r="OZE68" s="424"/>
      <c r="OZF68" s="424"/>
      <c r="OZG68" s="413"/>
      <c r="OZH68" s="413"/>
      <c r="OZI68" s="413"/>
      <c r="OZJ68" s="413"/>
      <c r="OZK68" s="413"/>
      <c r="OZL68" s="413"/>
      <c r="OZM68" s="413"/>
      <c r="OZN68" s="413"/>
      <c r="OZO68" s="424"/>
      <c r="OZP68" s="424"/>
      <c r="OZQ68" s="413"/>
      <c r="OZR68" s="413"/>
      <c r="OZS68" s="413"/>
      <c r="OZT68" s="413"/>
      <c r="OZU68" s="413"/>
      <c r="OZV68" s="413"/>
      <c r="OZW68" s="413"/>
      <c r="OZX68" s="413"/>
      <c r="OZY68" s="424"/>
      <c r="OZZ68" s="424"/>
      <c r="PAA68" s="413"/>
      <c r="PAB68" s="413"/>
      <c r="PAC68" s="413"/>
      <c r="PAD68" s="413"/>
      <c r="PAE68" s="413"/>
      <c r="PAF68" s="413"/>
      <c r="PAG68" s="413"/>
      <c r="PAH68" s="413"/>
      <c r="PAI68" s="424"/>
      <c r="PAJ68" s="424"/>
      <c r="PAK68" s="413"/>
      <c r="PAL68" s="413"/>
      <c r="PAM68" s="413"/>
      <c r="PAN68" s="413"/>
      <c r="PAO68" s="413"/>
      <c r="PAP68" s="413"/>
      <c r="PAQ68" s="413"/>
      <c r="PAR68" s="413"/>
      <c r="PAS68" s="424"/>
      <c r="PAT68" s="424"/>
      <c r="PAU68" s="413"/>
      <c r="PAV68" s="413"/>
      <c r="PAW68" s="413"/>
      <c r="PAX68" s="413"/>
      <c r="PAY68" s="413"/>
      <c r="PAZ68" s="413"/>
      <c r="PBA68" s="413"/>
      <c r="PBB68" s="413"/>
      <c r="PBC68" s="424"/>
      <c r="PBD68" s="424"/>
      <c r="PBE68" s="413"/>
      <c r="PBF68" s="413"/>
      <c r="PBG68" s="413"/>
      <c r="PBH68" s="413"/>
      <c r="PBI68" s="413"/>
      <c r="PBJ68" s="413"/>
      <c r="PBK68" s="413"/>
      <c r="PBL68" s="413"/>
      <c r="PBM68" s="424"/>
      <c r="PBN68" s="424"/>
      <c r="PBO68" s="413"/>
      <c r="PBP68" s="413"/>
      <c r="PBQ68" s="413"/>
      <c r="PBR68" s="413"/>
      <c r="PBS68" s="413"/>
      <c r="PBT68" s="413"/>
      <c r="PBU68" s="413"/>
      <c r="PBV68" s="413"/>
      <c r="PBW68" s="424"/>
      <c r="PBX68" s="424"/>
      <c r="PBY68" s="413"/>
      <c r="PBZ68" s="413"/>
      <c r="PCA68" s="413"/>
      <c r="PCB68" s="413"/>
      <c r="PCC68" s="413"/>
      <c r="PCD68" s="413"/>
      <c r="PCE68" s="413"/>
      <c r="PCF68" s="413"/>
      <c r="PCG68" s="424"/>
      <c r="PCH68" s="424"/>
      <c r="PCI68" s="413"/>
      <c r="PCJ68" s="413"/>
      <c r="PCK68" s="413"/>
      <c r="PCL68" s="413"/>
      <c r="PCM68" s="413"/>
      <c r="PCN68" s="413"/>
      <c r="PCO68" s="413"/>
      <c r="PCP68" s="413"/>
      <c r="PCQ68" s="424"/>
      <c r="PCR68" s="424"/>
      <c r="PCS68" s="413"/>
      <c r="PCT68" s="413"/>
      <c r="PCU68" s="413"/>
      <c r="PCV68" s="413"/>
      <c r="PCW68" s="413"/>
      <c r="PCX68" s="413"/>
      <c r="PCY68" s="413"/>
      <c r="PCZ68" s="413"/>
      <c r="PDA68" s="424"/>
      <c r="PDB68" s="424"/>
      <c r="PDC68" s="413"/>
      <c r="PDD68" s="413"/>
      <c r="PDE68" s="413"/>
      <c r="PDF68" s="413"/>
      <c r="PDG68" s="413"/>
      <c r="PDH68" s="413"/>
      <c r="PDI68" s="413"/>
      <c r="PDJ68" s="413"/>
      <c r="PDK68" s="424"/>
      <c r="PDL68" s="424"/>
      <c r="PDM68" s="413"/>
      <c r="PDN68" s="413"/>
      <c r="PDO68" s="413"/>
      <c r="PDP68" s="413"/>
      <c r="PDQ68" s="413"/>
      <c r="PDR68" s="413"/>
      <c r="PDS68" s="413"/>
      <c r="PDT68" s="413"/>
      <c r="PDU68" s="424"/>
      <c r="PDV68" s="424"/>
      <c r="PDW68" s="413"/>
      <c r="PDX68" s="413"/>
      <c r="PDY68" s="413"/>
      <c r="PDZ68" s="413"/>
      <c r="PEA68" s="413"/>
      <c r="PEB68" s="413"/>
      <c r="PEC68" s="413"/>
      <c r="PED68" s="413"/>
      <c r="PEE68" s="424"/>
      <c r="PEF68" s="424"/>
      <c r="PEG68" s="413"/>
      <c r="PEH68" s="413"/>
      <c r="PEI68" s="413"/>
      <c r="PEJ68" s="413"/>
      <c r="PEK68" s="413"/>
      <c r="PEL68" s="413"/>
      <c r="PEM68" s="413"/>
      <c r="PEN68" s="413"/>
      <c r="PEO68" s="424"/>
      <c r="PEP68" s="424"/>
      <c r="PEQ68" s="413"/>
      <c r="PER68" s="413"/>
      <c r="PES68" s="413"/>
      <c r="PET68" s="413"/>
      <c r="PEU68" s="413"/>
      <c r="PEV68" s="413"/>
      <c r="PEW68" s="413"/>
      <c r="PEX68" s="413"/>
      <c r="PEY68" s="424"/>
      <c r="PEZ68" s="424"/>
      <c r="PFA68" s="413"/>
      <c r="PFB68" s="413"/>
      <c r="PFC68" s="413"/>
      <c r="PFD68" s="413"/>
      <c r="PFE68" s="413"/>
      <c r="PFF68" s="413"/>
      <c r="PFG68" s="413"/>
      <c r="PFH68" s="413"/>
      <c r="PFI68" s="424"/>
      <c r="PFJ68" s="424"/>
      <c r="PFK68" s="413"/>
      <c r="PFL68" s="413"/>
      <c r="PFM68" s="413"/>
      <c r="PFN68" s="413"/>
      <c r="PFO68" s="413"/>
      <c r="PFP68" s="413"/>
      <c r="PFQ68" s="413"/>
      <c r="PFR68" s="413"/>
      <c r="PFS68" s="424"/>
      <c r="PFT68" s="424"/>
      <c r="PFU68" s="413"/>
      <c r="PFV68" s="413"/>
      <c r="PFW68" s="413"/>
      <c r="PFX68" s="413"/>
      <c r="PFY68" s="413"/>
      <c r="PFZ68" s="413"/>
      <c r="PGA68" s="413"/>
      <c r="PGB68" s="413"/>
      <c r="PGC68" s="424"/>
      <c r="PGD68" s="424"/>
      <c r="PGE68" s="413"/>
      <c r="PGF68" s="413"/>
      <c r="PGG68" s="413"/>
      <c r="PGH68" s="413"/>
      <c r="PGI68" s="413"/>
      <c r="PGJ68" s="413"/>
      <c r="PGK68" s="413"/>
      <c r="PGL68" s="413"/>
      <c r="PGM68" s="424"/>
      <c r="PGN68" s="424"/>
      <c r="PGO68" s="413"/>
      <c r="PGP68" s="413"/>
      <c r="PGQ68" s="413"/>
      <c r="PGR68" s="413"/>
      <c r="PGS68" s="413"/>
      <c r="PGT68" s="413"/>
      <c r="PGU68" s="413"/>
      <c r="PGV68" s="413"/>
      <c r="PGW68" s="424"/>
      <c r="PGX68" s="424"/>
      <c r="PGY68" s="413"/>
      <c r="PGZ68" s="413"/>
      <c r="PHA68" s="413"/>
      <c r="PHB68" s="413"/>
      <c r="PHC68" s="413"/>
      <c r="PHD68" s="413"/>
      <c r="PHE68" s="413"/>
      <c r="PHF68" s="413"/>
      <c r="PHG68" s="424"/>
      <c r="PHH68" s="424"/>
      <c r="PHI68" s="413"/>
      <c r="PHJ68" s="413"/>
      <c r="PHK68" s="413"/>
      <c r="PHL68" s="413"/>
      <c r="PHM68" s="413"/>
      <c r="PHN68" s="413"/>
      <c r="PHO68" s="413"/>
      <c r="PHP68" s="413"/>
      <c r="PHQ68" s="424"/>
      <c r="PHR68" s="424"/>
      <c r="PHS68" s="413"/>
      <c r="PHT68" s="413"/>
      <c r="PHU68" s="413"/>
      <c r="PHV68" s="413"/>
      <c r="PHW68" s="413"/>
      <c r="PHX68" s="413"/>
      <c r="PHY68" s="413"/>
      <c r="PHZ68" s="413"/>
      <c r="PIA68" s="424"/>
      <c r="PIB68" s="424"/>
      <c r="PIC68" s="413"/>
      <c r="PID68" s="413"/>
      <c r="PIE68" s="413"/>
      <c r="PIF68" s="413"/>
      <c r="PIG68" s="413"/>
      <c r="PIH68" s="413"/>
      <c r="PII68" s="413"/>
      <c r="PIJ68" s="413"/>
      <c r="PIK68" s="424"/>
      <c r="PIL68" s="424"/>
      <c r="PIM68" s="413"/>
      <c r="PIN68" s="413"/>
      <c r="PIO68" s="413"/>
      <c r="PIP68" s="413"/>
      <c r="PIQ68" s="413"/>
      <c r="PIR68" s="413"/>
      <c r="PIS68" s="413"/>
      <c r="PIT68" s="413"/>
      <c r="PIU68" s="424"/>
      <c r="PIV68" s="424"/>
      <c r="PIW68" s="413"/>
      <c r="PIX68" s="413"/>
      <c r="PIY68" s="413"/>
      <c r="PIZ68" s="413"/>
      <c r="PJA68" s="413"/>
      <c r="PJB68" s="413"/>
      <c r="PJC68" s="413"/>
      <c r="PJD68" s="413"/>
      <c r="PJE68" s="424"/>
      <c r="PJF68" s="424"/>
      <c r="PJG68" s="413"/>
      <c r="PJH68" s="413"/>
      <c r="PJI68" s="413"/>
      <c r="PJJ68" s="413"/>
      <c r="PJK68" s="413"/>
      <c r="PJL68" s="413"/>
      <c r="PJM68" s="413"/>
      <c r="PJN68" s="413"/>
      <c r="PJO68" s="424"/>
      <c r="PJP68" s="424"/>
      <c r="PJQ68" s="413"/>
      <c r="PJR68" s="413"/>
      <c r="PJS68" s="413"/>
      <c r="PJT68" s="413"/>
      <c r="PJU68" s="413"/>
      <c r="PJV68" s="413"/>
      <c r="PJW68" s="413"/>
      <c r="PJX68" s="413"/>
      <c r="PJY68" s="424"/>
      <c r="PJZ68" s="424"/>
      <c r="PKA68" s="413"/>
      <c r="PKB68" s="413"/>
      <c r="PKC68" s="413"/>
      <c r="PKD68" s="413"/>
      <c r="PKE68" s="413"/>
      <c r="PKF68" s="413"/>
      <c r="PKG68" s="413"/>
      <c r="PKH68" s="413"/>
      <c r="PKI68" s="424"/>
      <c r="PKJ68" s="424"/>
      <c r="PKK68" s="413"/>
      <c r="PKL68" s="413"/>
      <c r="PKM68" s="413"/>
      <c r="PKN68" s="413"/>
      <c r="PKO68" s="413"/>
      <c r="PKP68" s="413"/>
      <c r="PKQ68" s="413"/>
      <c r="PKR68" s="413"/>
      <c r="PKS68" s="424"/>
      <c r="PKT68" s="424"/>
      <c r="PKU68" s="413"/>
      <c r="PKV68" s="413"/>
      <c r="PKW68" s="413"/>
      <c r="PKX68" s="413"/>
      <c r="PKY68" s="413"/>
      <c r="PKZ68" s="413"/>
      <c r="PLA68" s="413"/>
      <c r="PLB68" s="413"/>
      <c r="PLC68" s="424"/>
      <c r="PLD68" s="424"/>
      <c r="PLE68" s="413"/>
      <c r="PLF68" s="413"/>
      <c r="PLG68" s="413"/>
      <c r="PLH68" s="413"/>
      <c r="PLI68" s="413"/>
      <c r="PLJ68" s="413"/>
      <c r="PLK68" s="413"/>
      <c r="PLL68" s="413"/>
      <c r="PLM68" s="424"/>
      <c r="PLN68" s="424"/>
      <c r="PLO68" s="413"/>
      <c r="PLP68" s="413"/>
      <c r="PLQ68" s="413"/>
      <c r="PLR68" s="413"/>
      <c r="PLS68" s="413"/>
      <c r="PLT68" s="413"/>
      <c r="PLU68" s="413"/>
      <c r="PLV68" s="413"/>
      <c r="PLW68" s="424"/>
      <c r="PLX68" s="424"/>
      <c r="PLY68" s="413"/>
      <c r="PLZ68" s="413"/>
      <c r="PMA68" s="413"/>
      <c r="PMB68" s="413"/>
      <c r="PMC68" s="413"/>
      <c r="PMD68" s="413"/>
      <c r="PME68" s="413"/>
      <c r="PMF68" s="413"/>
      <c r="PMG68" s="424"/>
      <c r="PMH68" s="424"/>
      <c r="PMI68" s="413"/>
      <c r="PMJ68" s="413"/>
      <c r="PMK68" s="413"/>
      <c r="PML68" s="413"/>
      <c r="PMM68" s="413"/>
      <c r="PMN68" s="413"/>
      <c r="PMO68" s="413"/>
      <c r="PMP68" s="413"/>
      <c r="PMQ68" s="424"/>
      <c r="PMR68" s="424"/>
      <c r="PMS68" s="413"/>
      <c r="PMT68" s="413"/>
      <c r="PMU68" s="413"/>
      <c r="PMV68" s="413"/>
      <c r="PMW68" s="413"/>
      <c r="PMX68" s="413"/>
      <c r="PMY68" s="413"/>
      <c r="PMZ68" s="413"/>
      <c r="PNA68" s="424"/>
      <c r="PNB68" s="424"/>
      <c r="PNC68" s="413"/>
      <c r="PND68" s="413"/>
      <c r="PNE68" s="413"/>
      <c r="PNF68" s="413"/>
      <c r="PNG68" s="413"/>
      <c r="PNH68" s="413"/>
      <c r="PNI68" s="413"/>
      <c r="PNJ68" s="413"/>
      <c r="PNK68" s="424"/>
      <c r="PNL68" s="424"/>
      <c r="PNM68" s="413"/>
      <c r="PNN68" s="413"/>
      <c r="PNO68" s="413"/>
      <c r="PNP68" s="413"/>
      <c r="PNQ68" s="413"/>
      <c r="PNR68" s="413"/>
      <c r="PNS68" s="413"/>
      <c r="PNT68" s="413"/>
      <c r="PNU68" s="424"/>
      <c r="PNV68" s="424"/>
      <c r="PNW68" s="413"/>
      <c r="PNX68" s="413"/>
      <c r="PNY68" s="413"/>
      <c r="PNZ68" s="413"/>
      <c r="POA68" s="413"/>
      <c r="POB68" s="413"/>
      <c r="POC68" s="413"/>
      <c r="POD68" s="413"/>
      <c r="POE68" s="424"/>
      <c r="POF68" s="424"/>
      <c r="POG68" s="413"/>
      <c r="POH68" s="413"/>
      <c r="POI68" s="413"/>
      <c r="POJ68" s="413"/>
      <c r="POK68" s="413"/>
      <c r="POL68" s="413"/>
      <c r="POM68" s="413"/>
      <c r="PON68" s="413"/>
      <c r="POO68" s="424"/>
      <c r="POP68" s="424"/>
      <c r="POQ68" s="413"/>
      <c r="POR68" s="413"/>
      <c r="POS68" s="413"/>
      <c r="POT68" s="413"/>
      <c r="POU68" s="413"/>
      <c r="POV68" s="413"/>
      <c r="POW68" s="413"/>
      <c r="POX68" s="413"/>
      <c r="POY68" s="424"/>
      <c r="POZ68" s="424"/>
      <c r="PPA68" s="413"/>
      <c r="PPB68" s="413"/>
      <c r="PPC68" s="413"/>
      <c r="PPD68" s="413"/>
      <c r="PPE68" s="413"/>
      <c r="PPF68" s="413"/>
      <c r="PPG68" s="413"/>
      <c r="PPH68" s="413"/>
      <c r="PPI68" s="424"/>
      <c r="PPJ68" s="424"/>
      <c r="PPK68" s="413"/>
      <c r="PPL68" s="413"/>
      <c r="PPM68" s="413"/>
      <c r="PPN68" s="413"/>
      <c r="PPO68" s="413"/>
      <c r="PPP68" s="413"/>
      <c r="PPQ68" s="413"/>
      <c r="PPR68" s="413"/>
      <c r="PPS68" s="424"/>
      <c r="PPT68" s="424"/>
      <c r="PPU68" s="413"/>
      <c r="PPV68" s="413"/>
      <c r="PPW68" s="413"/>
      <c r="PPX68" s="413"/>
      <c r="PPY68" s="413"/>
      <c r="PPZ68" s="413"/>
      <c r="PQA68" s="413"/>
      <c r="PQB68" s="413"/>
      <c r="PQC68" s="424"/>
      <c r="PQD68" s="424"/>
      <c r="PQE68" s="413"/>
      <c r="PQF68" s="413"/>
      <c r="PQG68" s="413"/>
      <c r="PQH68" s="413"/>
      <c r="PQI68" s="413"/>
      <c r="PQJ68" s="413"/>
      <c r="PQK68" s="413"/>
      <c r="PQL68" s="413"/>
      <c r="PQM68" s="424"/>
      <c r="PQN68" s="424"/>
      <c r="PQO68" s="413"/>
      <c r="PQP68" s="413"/>
      <c r="PQQ68" s="413"/>
      <c r="PQR68" s="413"/>
      <c r="PQS68" s="413"/>
      <c r="PQT68" s="413"/>
      <c r="PQU68" s="413"/>
      <c r="PQV68" s="413"/>
      <c r="PQW68" s="424"/>
      <c r="PQX68" s="424"/>
      <c r="PQY68" s="413"/>
      <c r="PQZ68" s="413"/>
      <c r="PRA68" s="413"/>
      <c r="PRB68" s="413"/>
      <c r="PRC68" s="413"/>
      <c r="PRD68" s="413"/>
      <c r="PRE68" s="413"/>
      <c r="PRF68" s="413"/>
      <c r="PRG68" s="424"/>
      <c r="PRH68" s="424"/>
      <c r="PRI68" s="413"/>
      <c r="PRJ68" s="413"/>
      <c r="PRK68" s="413"/>
      <c r="PRL68" s="413"/>
      <c r="PRM68" s="413"/>
      <c r="PRN68" s="413"/>
      <c r="PRO68" s="413"/>
      <c r="PRP68" s="413"/>
      <c r="PRQ68" s="424"/>
      <c r="PRR68" s="424"/>
      <c r="PRS68" s="413"/>
      <c r="PRT68" s="413"/>
      <c r="PRU68" s="413"/>
      <c r="PRV68" s="413"/>
      <c r="PRW68" s="413"/>
      <c r="PRX68" s="413"/>
      <c r="PRY68" s="413"/>
      <c r="PRZ68" s="413"/>
      <c r="PSA68" s="424"/>
      <c r="PSB68" s="424"/>
      <c r="PSC68" s="413"/>
      <c r="PSD68" s="413"/>
      <c r="PSE68" s="413"/>
      <c r="PSF68" s="413"/>
      <c r="PSG68" s="413"/>
      <c r="PSH68" s="413"/>
      <c r="PSI68" s="413"/>
      <c r="PSJ68" s="413"/>
      <c r="PSK68" s="424"/>
      <c r="PSL68" s="424"/>
      <c r="PSM68" s="413"/>
      <c r="PSN68" s="413"/>
      <c r="PSO68" s="413"/>
      <c r="PSP68" s="413"/>
      <c r="PSQ68" s="413"/>
      <c r="PSR68" s="413"/>
      <c r="PSS68" s="413"/>
      <c r="PST68" s="413"/>
      <c r="PSU68" s="424"/>
      <c r="PSV68" s="424"/>
      <c r="PSW68" s="413"/>
      <c r="PSX68" s="413"/>
      <c r="PSY68" s="413"/>
      <c r="PSZ68" s="413"/>
      <c r="PTA68" s="413"/>
      <c r="PTB68" s="413"/>
      <c r="PTC68" s="413"/>
      <c r="PTD68" s="413"/>
      <c r="PTE68" s="424"/>
      <c r="PTF68" s="424"/>
      <c r="PTG68" s="413"/>
      <c r="PTH68" s="413"/>
      <c r="PTI68" s="413"/>
      <c r="PTJ68" s="413"/>
      <c r="PTK68" s="413"/>
      <c r="PTL68" s="413"/>
      <c r="PTM68" s="413"/>
      <c r="PTN68" s="413"/>
      <c r="PTO68" s="424"/>
      <c r="PTP68" s="424"/>
      <c r="PTQ68" s="413"/>
      <c r="PTR68" s="413"/>
      <c r="PTS68" s="413"/>
      <c r="PTT68" s="413"/>
      <c r="PTU68" s="413"/>
      <c r="PTV68" s="413"/>
      <c r="PTW68" s="413"/>
      <c r="PTX68" s="413"/>
      <c r="PTY68" s="424"/>
      <c r="PTZ68" s="424"/>
      <c r="PUA68" s="413"/>
      <c r="PUB68" s="413"/>
      <c r="PUC68" s="413"/>
      <c r="PUD68" s="413"/>
      <c r="PUE68" s="413"/>
      <c r="PUF68" s="413"/>
      <c r="PUG68" s="413"/>
      <c r="PUH68" s="413"/>
      <c r="PUI68" s="424"/>
      <c r="PUJ68" s="424"/>
      <c r="PUK68" s="413"/>
      <c r="PUL68" s="413"/>
      <c r="PUM68" s="413"/>
      <c r="PUN68" s="413"/>
      <c r="PUO68" s="413"/>
      <c r="PUP68" s="413"/>
      <c r="PUQ68" s="413"/>
      <c r="PUR68" s="413"/>
      <c r="PUS68" s="424"/>
      <c r="PUT68" s="424"/>
      <c r="PUU68" s="413"/>
      <c r="PUV68" s="413"/>
      <c r="PUW68" s="413"/>
      <c r="PUX68" s="413"/>
      <c r="PUY68" s="413"/>
      <c r="PUZ68" s="413"/>
      <c r="PVA68" s="413"/>
      <c r="PVB68" s="413"/>
      <c r="PVC68" s="424"/>
      <c r="PVD68" s="424"/>
      <c r="PVE68" s="413"/>
      <c r="PVF68" s="413"/>
      <c r="PVG68" s="413"/>
      <c r="PVH68" s="413"/>
      <c r="PVI68" s="413"/>
      <c r="PVJ68" s="413"/>
      <c r="PVK68" s="413"/>
      <c r="PVL68" s="413"/>
      <c r="PVM68" s="424"/>
      <c r="PVN68" s="424"/>
      <c r="PVO68" s="413"/>
      <c r="PVP68" s="413"/>
      <c r="PVQ68" s="413"/>
      <c r="PVR68" s="413"/>
      <c r="PVS68" s="413"/>
      <c r="PVT68" s="413"/>
      <c r="PVU68" s="413"/>
      <c r="PVV68" s="413"/>
      <c r="PVW68" s="424"/>
      <c r="PVX68" s="424"/>
      <c r="PVY68" s="413"/>
      <c r="PVZ68" s="413"/>
      <c r="PWA68" s="413"/>
      <c r="PWB68" s="413"/>
      <c r="PWC68" s="413"/>
      <c r="PWD68" s="413"/>
      <c r="PWE68" s="413"/>
      <c r="PWF68" s="413"/>
      <c r="PWG68" s="424"/>
      <c r="PWH68" s="424"/>
      <c r="PWI68" s="413"/>
      <c r="PWJ68" s="413"/>
      <c r="PWK68" s="413"/>
      <c r="PWL68" s="413"/>
      <c r="PWM68" s="413"/>
      <c r="PWN68" s="413"/>
      <c r="PWO68" s="413"/>
      <c r="PWP68" s="413"/>
      <c r="PWQ68" s="424"/>
      <c r="PWR68" s="424"/>
      <c r="PWS68" s="413"/>
      <c r="PWT68" s="413"/>
      <c r="PWU68" s="413"/>
      <c r="PWV68" s="413"/>
      <c r="PWW68" s="413"/>
      <c r="PWX68" s="413"/>
      <c r="PWY68" s="413"/>
      <c r="PWZ68" s="413"/>
      <c r="PXA68" s="424"/>
      <c r="PXB68" s="424"/>
      <c r="PXC68" s="413"/>
      <c r="PXD68" s="413"/>
      <c r="PXE68" s="413"/>
      <c r="PXF68" s="413"/>
      <c r="PXG68" s="413"/>
      <c r="PXH68" s="413"/>
      <c r="PXI68" s="413"/>
      <c r="PXJ68" s="413"/>
      <c r="PXK68" s="424"/>
      <c r="PXL68" s="424"/>
      <c r="PXM68" s="413"/>
      <c r="PXN68" s="413"/>
      <c r="PXO68" s="413"/>
      <c r="PXP68" s="413"/>
      <c r="PXQ68" s="413"/>
      <c r="PXR68" s="413"/>
      <c r="PXS68" s="413"/>
      <c r="PXT68" s="413"/>
      <c r="PXU68" s="424"/>
      <c r="PXV68" s="424"/>
      <c r="PXW68" s="413"/>
      <c r="PXX68" s="413"/>
      <c r="PXY68" s="413"/>
      <c r="PXZ68" s="413"/>
      <c r="PYA68" s="413"/>
      <c r="PYB68" s="413"/>
      <c r="PYC68" s="413"/>
      <c r="PYD68" s="413"/>
      <c r="PYE68" s="424"/>
      <c r="PYF68" s="424"/>
      <c r="PYG68" s="413"/>
      <c r="PYH68" s="413"/>
      <c r="PYI68" s="413"/>
      <c r="PYJ68" s="413"/>
      <c r="PYK68" s="413"/>
      <c r="PYL68" s="413"/>
      <c r="PYM68" s="413"/>
      <c r="PYN68" s="413"/>
      <c r="PYO68" s="424"/>
      <c r="PYP68" s="424"/>
      <c r="PYQ68" s="413"/>
      <c r="PYR68" s="413"/>
      <c r="PYS68" s="413"/>
      <c r="PYT68" s="413"/>
      <c r="PYU68" s="413"/>
      <c r="PYV68" s="413"/>
      <c r="PYW68" s="413"/>
      <c r="PYX68" s="413"/>
      <c r="PYY68" s="424"/>
      <c r="PYZ68" s="424"/>
      <c r="PZA68" s="413"/>
      <c r="PZB68" s="413"/>
      <c r="PZC68" s="413"/>
      <c r="PZD68" s="413"/>
      <c r="PZE68" s="413"/>
      <c r="PZF68" s="413"/>
      <c r="PZG68" s="413"/>
      <c r="PZH68" s="413"/>
      <c r="PZI68" s="424"/>
      <c r="PZJ68" s="424"/>
      <c r="PZK68" s="413"/>
      <c r="PZL68" s="413"/>
      <c r="PZM68" s="413"/>
      <c r="PZN68" s="413"/>
      <c r="PZO68" s="413"/>
      <c r="PZP68" s="413"/>
      <c r="PZQ68" s="413"/>
      <c r="PZR68" s="413"/>
      <c r="PZS68" s="424"/>
      <c r="PZT68" s="424"/>
      <c r="PZU68" s="413"/>
      <c r="PZV68" s="413"/>
      <c r="PZW68" s="413"/>
      <c r="PZX68" s="413"/>
      <c r="PZY68" s="413"/>
      <c r="PZZ68" s="413"/>
      <c r="QAA68" s="413"/>
      <c r="QAB68" s="413"/>
      <c r="QAC68" s="424"/>
      <c r="QAD68" s="424"/>
      <c r="QAE68" s="413"/>
      <c r="QAF68" s="413"/>
      <c r="QAG68" s="413"/>
      <c r="QAH68" s="413"/>
      <c r="QAI68" s="413"/>
      <c r="QAJ68" s="413"/>
      <c r="QAK68" s="413"/>
      <c r="QAL68" s="413"/>
      <c r="QAM68" s="424"/>
      <c r="QAN68" s="424"/>
      <c r="QAO68" s="413"/>
      <c r="QAP68" s="413"/>
      <c r="QAQ68" s="413"/>
      <c r="QAR68" s="413"/>
      <c r="QAS68" s="413"/>
      <c r="QAT68" s="413"/>
      <c r="QAU68" s="413"/>
      <c r="QAV68" s="413"/>
      <c r="QAW68" s="424"/>
      <c r="QAX68" s="424"/>
      <c r="QAY68" s="413"/>
      <c r="QAZ68" s="413"/>
      <c r="QBA68" s="413"/>
      <c r="QBB68" s="413"/>
      <c r="QBC68" s="413"/>
      <c r="QBD68" s="413"/>
      <c r="QBE68" s="413"/>
      <c r="QBF68" s="413"/>
      <c r="QBG68" s="424"/>
      <c r="QBH68" s="424"/>
      <c r="QBI68" s="413"/>
      <c r="QBJ68" s="413"/>
      <c r="QBK68" s="413"/>
      <c r="QBL68" s="413"/>
      <c r="QBM68" s="413"/>
      <c r="QBN68" s="413"/>
      <c r="QBO68" s="413"/>
      <c r="QBP68" s="413"/>
      <c r="QBQ68" s="424"/>
      <c r="QBR68" s="424"/>
      <c r="QBS68" s="413"/>
      <c r="QBT68" s="413"/>
      <c r="QBU68" s="413"/>
      <c r="QBV68" s="413"/>
      <c r="QBW68" s="413"/>
      <c r="QBX68" s="413"/>
      <c r="QBY68" s="413"/>
      <c r="QBZ68" s="413"/>
      <c r="QCA68" s="424"/>
      <c r="QCB68" s="424"/>
      <c r="QCC68" s="413"/>
      <c r="QCD68" s="413"/>
      <c r="QCE68" s="413"/>
      <c r="QCF68" s="413"/>
      <c r="QCG68" s="413"/>
      <c r="QCH68" s="413"/>
      <c r="QCI68" s="413"/>
      <c r="QCJ68" s="413"/>
      <c r="QCK68" s="424"/>
      <c r="QCL68" s="424"/>
      <c r="QCM68" s="413"/>
      <c r="QCN68" s="413"/>
      <c r="QCO68" s="413"/>
      <c r="QCP68" s="413"/>
      <c r="QCQ68" s="413"/>
      <c r="QCR68" s="413"/>
      <c r="QCS68" s="413"/>
      <c r="QCT68" s="413"/>
      <c r="QCU68" s="424"/>
      <c r="QCV68" s="424"/>
      <c r="QCW68" s="413"/>
      <c r="QCX68" s="413"/>
      <c r="QCY68" s="413"/>
      <c r="QCZ68" s="413"/>
      <c r="QDA68" s="413"/>
      <c r="QDB68" s="413"/>
      <c r="QDC68" s="413"/>
      <c r="QDD68" s="413"/>
      <c r="QDE68" s="424"/>
      <c r="QDF68" s="424"/>
      <c r="QDG68" s="413"/>
      <c r="QDH68" s="413"/>
      <c r="QDI68" s="413"/>
      <c r="QDJ68" s="413"/>
      <c r="QDK68" s="413"/>
      <c r="QDL68" s="413"/>
      <c r="QDM68" s="413"/>
      <c r="QDN68" s="413"/>
      <c r="QDO68" s="424"/>
      <c r="QDP68" s="424"/>
      <c r="QDQ68" s="413"/>
      <c r="QDR68" s="413"/>
      <c r="QDS68" s="413"/>
      <c r="QDT68" s="413"/>
      <c r="QDU68" s="413"/>
      <c r="QDV68" s="413"/>
      <c r="QDW68" s="413"/>
      <c r="QDX68" s="413"/>
      <c r="QDY68" s="424"/>
      <c r="QDZ68" s="424"/>
      <c r="QEA68" s="413"/>
      <c r="QEB68" s="413"/>
      <c r="QEC68" s="413"/>
      <c r="QED68" s="413"/>
      <c r="QEE68" s="413"/>
      <c r="QEF68" s="413"/>
      <c r="QEG68" s="413"/>
      <c r="QEH68" s="413"/>
      <c r="QEI68" s="424"/>
      <c r="QEJ68" s="424"/>
      <c r="QEK68" s="413"/>
      <c r="QEL68" s="413"/>
      <c r="QEM68" s="413"/>
      <c r="QEN68" s="413"/>
      <c r="QEO68" s="413"/>
      <c r="QEP68" s="413"/>
      <c r="QEQ68" s="413"/>
      <c r="QER68" s="413"/>
      <c r="QES68" s="424"/>
      <c r="QET68" s="424"/>
      <c r="QEU68" s="413"/>
      <c r="QEV68" s="413"/>
      <c r="QEW68" s="413"/>
      <c r="QEX68" s="413"/>
      <c r="QEY68" s="413"/>
      <c r="QEZ68" s="413"/>
      <c r="QFA68" s="413"/>
      <c r="QFB68" s="413"/>
      <c r="QFC68" s="424"/>
      <c r="QFD68" s="424"/>
      <c r="QFE68" s="413"/>
      <c r="QFF68" s="413"/>
      <c r="QFG68" s="413"/>
      <c r="QFH68" s="413"/>
      <c r="QFI68" s="413"/>
      <c r="QFJ68" s="413"/>
      <c r="QFK68" s="413"/>
      <c r="QFL68" s="413"/>
      <c r="QFM68" s="424"/>
      <c r="QFN68" s="424"/>
      <c r="QFO68" s="413"/>
      <c r="QFP68" s="413"/>
      <c r="QFQ68" s="413"/>
      <c r="QFR68" s="413"/>
      <c r="QFS68" s="413"/>
      <c r="QFT68" s="413"/>
      <c r="QFU68" s="413"/>
      <c r="QFV68" s="413"/>
      <c r="QFW68" s="424"/>
      <c r="QFX68" s="424"/>
      <c r="QFY68" s="413"/>
      <c r="QFZ68" s="413"/>
      <c r="QGA68" s="413"/>
      <c r="QGB68" s="413"/>
      <c r="QGC68" s="413"/>
      <c r="QGD68" s="413"/>
      <c r="QGE68" s="413"/>
      <c r="QGF68" s="413"/>
      <c r="QGG68" s="424"/>
      <c r="QGH68" s="424"/>
      <c r="QGI68" s="413"/>
      <c r="QGJ68" s="413"/>
      <c r="QGK68" s="413"/>
      <c r="QGL68" s="413"/>
      <c r="QGM68" s="413"/>
      <c r="QGN68" s="413"/>
      <c r="QGO68" s="413"/>
      <c r="QGP68" s="413"/>
      <c r="QGQ68" s="424"/>
      <c r="QGR68" s="424"/>
      <c r="QGS68" s="413"/>
      <c r="QGT68" s="413"/>
      <c r="QGU68" s="413"/>
      <c r="QGV68" s="413"/>
      <c r="QGW68" s="413"/>
      <c r="QGX68" s="413"/>
      <c r="QGY68" s="413"/>
      <c r="QGZ68" s="413"/>
      <c r="QHA68" s="424"/>
      <c r="QHB68" s="424"/>
      <c r="QHC68" s="413"/>
      <c r="QHD68" s="413"/>
      <c r="QHE68" s="413"/>
      <c r="QHF68" s="413"/>
      <c r="QHG68" s="413"/>
      <c r="QHH68" s="413"/>
      <c r="QHI68" s="413"/>
      <c r="QHJ68" s="413"/>
      <c r="QHK68" s="424"/>
      <c r="QHL68" s="424"/>
      <c r="QHM68" s="413"/>
      <c r="QHN68" s="413"/>
      <c r="QHO68" s="413"/>
      <c r="QHP68" s="413"/>
      <c r="QHQ68" s="413"/>
      <c r="QHR68" s="413"/>
      <c r="QHS68" s="413"/>
      <c r="QHT68" s="413"/>
      <c r="QHU68" s="424"/>
      <c r="QHV68" s="424"/>
      <c r="QHW68" s="413"/>
      <c r="QHX68" s="413"/>
      <c r="QHY68" s="413"/>
      <c r="QHZ68" s="413"/>
      <c r="QIA68" s="413"/>
      <c r="QIB68" s="413"/>
      <c r="QIC68" s="413"/>
      <c r="QID68" s="413"/>
      <c r="QIE68" s="424"/>
      <c r="QIF68" s="424"/>
      <c r="QIG68" s="413"/>
      <c r="QIH68" s="413"/>
      <c r="QII68" s="413"/>
      <c r="QIJ68" s="413"/>
      <c r="QIK68" s="413"/>
      <c r="QIL68" s="413"/>
      <c r="QIM68" s="413"/>
      <c r="QIN68" s="413"/>
      <c r="QIO68" s="424"/>
      <c r="QIP68" s="424"/>
      <c r="QIQ68" s="413"/>
      <c r="QIR68" s="413"/>
      <c r="QIS68" s="413"/>
      <c r="QIT68" s="413"/>
      <c r="QIU68" s="413"/>
      <c r="QIV68" s="413"/>
      <c r="QIW68" s="413"/>
      <c r="QIX68" s="413"/>
      <c r="QIY68" s="424"/>
      <c r="QIZ68" s="424"/>
      <c r="QJA68" s="413"/>
      <c r="QJB68" s="413"/>
      <c r="QJC68" s="413"/>
      <c r="QJD68" s="413"/>
      <c r="QJE68" s="413"/>
      <c r="QJF68" s="413"/>
      <c r="QJG68" s="413"/>
      <c r="QJH68" s="413"/>
      <c r="QJI68" s="424"/>
      <c r="QJJ68" s="424"/>
      <c r="QJK68" s="413"/>
      <c r="QJL68" s="413"/>
      <c r="QJM68" s="413"/>
      <c r="QJN68" s="413"/>
      <c r="QJO68" s="413"/>
      <c r="QJP68" s="413"/>
      <c r="QJQ68" s="413"/>
      <c r="QJR68" s="413"/>
      <c r="QJS68" s="424"/>
      <c r="QJT68" s="424"/>
      <c r="QJU68" s="413"/>
      <c r="QJV68" s="413"/>
      <c r="QJW68" s="413"/>
      <c r="QJX68" s="413"/>
      <c r="QJY68" s="413"/>
      <c r="QJZ68" s="413"/>
      <c r="QKA68" s="413"/>
      <c r="QKB68" s="413"/>
      <c r="QKC68" s="424"/>
      <c r="QKD68" s="424"/>
      <c r="QKE68" s="413"/>
      <c r="QKF68" s="413"/>
      <c r="QKG68" s="413"/>
      <c r="QKH68" s="413"/>
      <c r="QKI68" s="413"/>
      <c r="QKJ68" s="413"/>
      <c r="QKK68" s="413"/>
      <c r="QKL68" s="413"/>
      <c r="QKM68" s="424"/>
      <c r="QKN68" s="424"/>
      <c r="QKO68" s="413"/>
      <c r="QKP68" s="413"/>
      <c r="QKQ68" s="413"/>
      <c r="QKR68" s="413"/>
      <c r="QKS68" s="413"/>
      <c r="QKT68" s="413"/>
      <c r="QKU68" s="413"/>
      <c r="QKV68" s="413"/>
      <c r="QKW68" s="424"/>
      <c r="QKX68" s="424"/>
      <c r="QKY68" s="413"/>
      <c r="QKZ68" s="413"/>
      <c r="QLA68" s="413"/>
      <c r="QLB68" s="413"/>
      <c r="QLC68" s="413"/>
      <c r="QLD68" s="413"/>
      <c r="QLE68" s="413"/>
      <c r="QLF68" s="413"/>
      <c r="QLG68" s="424"/>
      <c r="QLH68" s="424"/>
      <c r="QLI68" s="413"/>
      <c r="QLJ68" s="413"/>
      <c r="QLK68" s="413"/>
      <c r="QLL68" s="413"/>
      <c r="QLM68" s="413"/>
      <c r="QLN68" s="413"/>
      <c r="QLO68" s="413"/>
      <c r="QLP68" s="413"/>
      <c r="QLQ68" s="424"/>
      <c r="QLR68" s="424"/>
      <c r="QLS68" s="413"/>
      <c r="QLT68" s="413"/>
      <c r="QLU68" s="413"/>
      <c r="QLV68" s="413"/>
      <c r="QLW68" s="413"/>
      <c r="QLX68" s="413"/>
      <c r="QLY68" s="413"/>
      <c r="QLZ68" s="413"/>
      <c r="QMA68" s="424"/>
      <c r="QMB68" s="424"/>
      <c r="QMC68" s="413"/>
      <c r="QMD68" s="413"/>
      <c r="QME68" s="413"/>
      <c r="QMF68" s="413"/>
      <c r="QMG68" s="413"/>
      <c r="QMH68" s="413"/>
      <c r="QMI68" s="413"/>
      <c r="QMJ68" s="413"/>
      <c r="QMK68" s="424"/>
      <c r="QML68" s="424"/>
      <c r="QMM68" s="413"/>
      <c r="QMN68" s="413"/>
      <c r="QMO68" s="413"/>
      <c r="QMP68" s="413"/>
      <c r="QMQ68" s="413"/>
      <c r="QMR68" s="413"/>
      <c r="QMS68" s="413"/>
      <c r="QMT68" s="413"/>
      <c r="QMU68" s="424"/>
      <c r="QMV68" s="424"/>
      <c r="QMW68" s="413"/>
      <c r="QMX68" s="413"/>
      <c r="QMY68" s="413"/>
      <c r="QMZ68" s="413"/>
      <c r="QNA68" s="413"/>
      <c r="QNB68" s="413"/>
      <c r="QNC68" s="413"/>
      <c r="QND68" s="413"/>
      <c r="QNE68" s="424"/>
      <c r="QNF68" s="424"/>
      <c r="QNG68" s="413"/>
      <c r="QNH68" s="413"/>
      <c r="QNI68" s="413"/>
      <c r="QNJ68" s="413"/>
      <c r="QNK68" s="413"/>
      <c r="QNL68" s="413"/>
      <c r="QNM68" s="413"/>
      <c r="QNN68" s="413"/>
      <c r="QNO68" s="424"/>
      <c r="QNP68" s="424"/>
      <c r="QNQ68" s="413"/>
      <c r="QNR68" s="413"/>
      <c r="QNS68" s="413"/>
      <c r="QNT68" s="413"/>
      <c r="QNU68" s="413"/>
      <c r="QNV68" s="413"/>
      <c r="QNW68" s="413"/>
      <c r="QNX68" s="413"/>
      <c r="QNY68" s="424"/>
      <c r="QNZ68" s="424"/>
      <c r="QOA68" s="413"/>
      <c r="QOB68" s="413"/>
      <c r="QOC68" s="413"/>
      <c r="QOD68" s="413"/>
      <c r="QOE68" s="413"/>
      <c r="QOF68" s="413"/>
      <c r="QOG68" s="413"/>
      <c r="QOH68" s="413"/>
      <c r="QOI68" s="424"/>
      <c r="QOJ68" s="424"/>
      <c r="QOK68" s="413"/>
      <c r="QOL68" s="413"/>
      <c r="QOM68" s="413"/>
      <c r="QON68" s="413"/>
      <c r="QOO68" s="413"/>
      <c r="QOP68" s="413"/>
      <c r="QOQ68" s="413"/>
      <c r="QOR68" s="413"/>
      <c r="QOS68" s="424"/>
      <c r="QOT68" s="424"/>
      <c r="QOU68" s="413"/>
      <c r="QOV68" s="413"/>
      <c r="QOW68" s="413"/>
      <c r="QOX68" s="413"/>
      <c r="QOY68" s="413"/>
      <c r="QOZ68" s="413"/>
      <c r="QPA68" s="413"/>
      <c r="QPB68" s="413"/>
      <c r="QPC68" s="424"/>
      <c r="QPD68" s="424"/>
      <c r="QPE68" s="413"/>
      <c r="QPF68" s="413"/>
      <c r="QPG68" s="413"/>
      <c r="QPH68" s="413"/>
      <c r="QPI68" s="413"/>
      <c r="QPJ68" s="413"/>
      <c r="QPK68" s="413"/>
      <c r="QPL68" s="413"/>
      <c r="QPM68" s="424"/>
      <c r="QPN68" s="424"/>
      <c r="QPO68" s="413"/>
      <c r="QPP68" s="413"/>
      <c r="QPQ68" s="413"/>
      <c r="QPR68" s="413"/>
      <c r="QPS68" s="413"/>
      <c r="QPT68" s="413"/>
      <c r="QPU68" s="413"/>
      <c r="QPV68" s="413"/>
      <c r="QPW68" s="424"/>
      <c r="QPX68" s="424"/>
      <c r="QPY68" s="413"/>
      <c r="QPZ68" s="413"/>
      <c r="QQA68" s="413"/>
      <c r="QQB68" s="413"/>
      <c r="QQC68" s="413"/>
      <c r="QQD68" s="413"/>
      <c r="QQE68" s="413"/>
      <c r="QQF68" s="413"/>
      <c r="QQG68" s="424"/>
      <c r="QQH68" s="424"/>
      <c r="QQI68" s="413"/>
      <c r="QQJ68" s="413"/>
      <c r="QQK68" s="413"/>
      <c r="QQL68" s="413"/>
      <c r="QQM68" s="413"/>
      <c r="QQN68" s="413"/>
      <c r="QQO68" s="413"/>
      <c r="QQP68" s="413"/>
      <c r="QQQ68" s="424"/>
      <c r="QQR68" s="424"/>
      <c r="QQS68" s="413"/>
      <c r="QQT68" s="413"/>
      <c r="QQU68" s="413"/>
      <c r="QQV68" s="413"/>
      <c r="QQW68" s="413"/>
      <c r="QQX68" s="413"/>
      <c r="QQY68" s="413"/>
      <c r="QQZ68" s="413"/>
      <c r="QRA68" s="424"/>
      <c r="QRB68" s="424"/>
      <c r="QRC68" s="413"/>
      <c r="QRD68" s="413"/>
      <c r="QRE68" s="413"/>
      <c r="QRF68" s="413"/>
      <c r="QRG68" s="413"/>
      <c r="QRH68" s="413"/>
      <c r="QRI68" s="413"/>
      <c r="QRJ68" s="413"/>
      <c r="QRK68" s="424"/>
      <c r="QRL68" s="424"/>
      <c r="QRM68" s="413"/>
      <c r="QRN68" s="413"/>
      <c r="QRO68" s="413"/>
      <c r="QRP68" s="413"/>
      <c r="QRQ68" s="413"/>
      <c r="QRR68" s="413"/>
      <c r="QRS68" s="413"/>
      <c r="QRT68" s="413"/>
      <c r="QRU68" s="424"/>
      <c r="QRV68" s="424"/>
      <c r="QRW68" s="413"/>
      <c r="QRX68" s="413"/>
      <c r="QRY68" s="413"/>
      <c r="QRZ68" s="413"/>
      <c r="QSA68" s="413"/>
      <c r="QSB68" s="413"/>
      <c r="QSC68" s="413"/>
      <c r="QSD68" s="413"/>
      <c r="QSE68" s="424"/>
      <c r="QSF68" s="424"/>
      <c r="QSG68" s="413"/>
      <c r="QSH68" s="413"/>
      <c r="QSI68" s="413"/>
      <c r="QSJ68" s="413"/>
      <c r="QSK68" s="413"/>
      <c r="QSL68" s="413"/>
      <c r="QSM68" s="413"/>
      <c r="QSN68" s="413"/>
      <c r="QSO68" s="424"/>
      <c r="QSP68" s="424"/>
      <c r="QSQ68" s="413"/>
      <c r="QSR68" s="413"/>
      <c r="QSS68" s="413"/>
      <c r="QST68" s="413"/>
      <c r="QSU68" s="413"/>
      <c r="QSV68" s="413"/>
      <c r="QSW68" s="413"/>
      <c r="QSX68" s="413"/>
      <c r="QSY68" s="424"/>
      <c r="QSZ68" s="424"/>
      <c r="QTA68" s="413"/>
      <c r="QTB68" s="413"/>
      <c r="QTC68" s="413"/>
      <c r="QTD68" s="413"/>
      <c r="QTE68" s="413"/>
      <c r="QTF68" s="413"/>
      <c r="QTG68" s="413"/>
      <c r="QTH68" s="413"/>
      <c r="QTI68" s="424"/>
      <c r="QTJ68" s="424"/>
      <c r="QTK68" s="413"/>
      <c r="QTL68" s="413"/>
      <c r="QTM68" s="413"/>
      <c r="QTN68" s="413"/>
      <c r="QTO68" s="413"/>
      <c r="QTP68" s="413"/>
      <c r="QTQ68" s="413"/>
      <c r="QTR68" s="413"/>
      <c r="QTS68" s="424"/>
      <c r="QTT68" s="424"/>
      <c r="QTU68" s="413"/>
      <c r="QTV68" s="413"/>
      <c r="QTW68" s="413"/>
      <c r="QTX68" s="413"/>
      <c r="QTY68" s="413"/>
      <c r="QTZ68" s="413"/>
      <c r="QUA68" s="413"/>
      <c r="QUB68" s="413"/>
      <c r="QUC68" s="424"/>
      <c r="QUD68" s="424"/>
      <c r="QUE68" s="413"/>
      <c r="QUF68" s="413"/>
      <c r="QUG68" s="413"/>
      <c r="QUH68" s="413"/>
      <c r="QUI68" s="413"/>
      <c r="QUJ68" s="413"/>
      <c r="QUK68" s="413"/>
      <c r="QUL68" s="413"/>
      <c r="QUM68" s="424"/>
      <c r="QUN68" s="424"/>
      <c r="QUO68" s="413"/>
      <c r="QUP68" s="413"/>
      <c r="QUQ68" s="413"/>
      <c r="QUR68" s="413"/>
      <c r="QUS68" s="413"/>
      <c r="QUT68" s="413"/>
      <c r="QUU68" s="413"/>
      <c r="QUV68" s="413"/>
      <c r="QUW68" s="424"/>
      <c r="QUX68" s="424"/>
      <c r="QUY68" s="413"/>
      <c r="QUZ68" s="413"/>
      <c r="QVA68" s="413"/>
      <c r="QVB68" s="413"/>
      <c r="QVC68" s="413"/>
      <c r="QVD68" s="413"/>
      <c r="QVE68" s="413"/>
      <c r="QVF68" s="413"/>
      <c r="QVG68" s="424"/>
      <c r="QVH68" s="424"/>
      <c r="QVI68" s="413"/>
      <c r="QVJ68" s="413"/>
      <c r="QVK68" s="413"/>
      <c r="QVL68" s="413"/>
      <c r="QVM68" s="413"/>
      <c r="QVN68" s="413"/>
      <c r="QVO68" s="413"/>
      <c r="QVP68" s="413"/>
      <c r="QVQ68" s="424"/>
      <c r="QVR68" s="424"/>
      <c r="QVS68" s="413"/>
      <c r="QVT68" s="413"/>
      <c r="QVU68" s="413"/>
      <c r="QVV68" s="413"/>
      <c r="QVW68" s="413"/>
      <c r="QVX68" s="413"/>
      <c r="QVY68" s="413"/>
      <c r="QVZ68" s="413"/>
      <c r="QWA68" s="424"/>
      <c r="QWB68" s="424"/>
      <c r="QWC68" s="413"/>
      <c r="QWD68" s="413"/>
      <c r="QWE68" s="413"/>
      <c r="QWF68" s="413"/>
      <c r="QWG68" s="413"/>
      <c r="QWH68" s="413"/>
      <c r="QWI68" s="413"/>
      <c r="QWJ68" s="413"/>
      <c r="QWK68" s="424"/>
      <c r="QWL68" s="424"/>
      <c r="QWM68" s="413"/>
      <c r="QWN68" s="413"/>
      <c r="QWO68" s="413"/>
      <c r="QWP68" s="413"/>
      <c r="QWQ68" s="413"/>
      <c r="QWR68" s="413"/>
      <c r="QWS68" s="413"/>
      <c r="QWT68" s="413"/>
      <c r="QWU68" s="424"/>
      <c r="QWV68" s="424"/>
      <c r="QWW68" s="413"/>
      <c r="QWX68" s="413"/>
      <c r="QWY68" s="413"/>
      <c r="QWZ68" s="413"/>
      <c r="QXA68" s="413"/>
      <c r="QXB68" s="413"/>
      <c r="QXC68" s="413"/>
      <c r="QXD68" s="413"/>
      <c r="QXE68" s="424"/>
      <c r="QXF68" s="424"/>
      <c r="QXG68" s="413"/>
      <c r="QXH68" s="413"/>
      <c r="QXI68" s="413"/>
      <c r="QXJ68" s="413"/>
      <c r="QXK68" s="413"/>
      <c r="QXL68" s="413"/>
      <c r="QXM68" s="413"/>
      <c r="QXN68" s="413"/>
      <c r="QXO68" s="424"/>
      <c r="QXP68" s="424"/>
      <c r="QXQ68" s="413"/>
      <c r="QXR68" s="413"/>
      <c r="QXS68" s="413"/>
      <c r="QXT68" s="413"/>
      <c r="QXU68" s="413"/>
      <c r="QXV68" s="413"/>
      <c r="QXW68" s="413"/>
      <c r="QXX68" s="413"/>
      <c r="QXY68" s="424"/>
      <c r="QXZ68" s="424"/>
      <c r="QYA68" s="413"/>
      <c r="QYB68" s="413"/>
      <c r="QYC68" s="413"/>
      <c r="QYD68" s="413"/>
      <c r="QYE68" s="413"/>
      <c r="QYF68" s="413"/>
      <c r="QYG68" s="413"/>
      <c r="QYH68" s="413"/>
      <c r="QYI68" s="424"/>
      <c r="QYJ68" s="424"/>
      <c r="QYK68" s="413"/>
      <c r="QYL68" s="413"/>
      <c r="QYM68" s="413"/>
      <c r="QYN68" s="413"/>
      <c r="QYO68" s="413"/>
      <c r="QYP68" s="413"/>
      <c r="QYQ68" s="413"/>
      <c r="QYR68" s="413"/>
      <c r="QYS68" s="424"/>
      <c r="QYT68" s="424"/>
      <c r="QYU68" s="413"/>
      <c r="QYV68" s="413"/>
      <c r="QYW68" s="413"/>
      <c r="QYX68" s="413"/>
      <c r="QYY68" s="413"/>
      <c r="QYZ68" s="413"/>
      <c r="QZA68" s="413"/>
      <c r="QZB68" s="413"/>
      <c r="QZC68" s="424"/>
      <c r="QZD68" s="424"/>
      <c r="QZE68" s="413"/>
      <c r="QZF68" s="413"/>
      <c r="QZG68" s="413"/>
      <c r="QZH68" s="413"/>
      <c r="QZI68" s="413"/>
      <c r="QZJ68" s="413"/>
      <c r="QZK68" s="413"/>
      <c r="QZL68" s="413"/>
      <c r="QZM68" s="424"/>
      <c r="QZN68" s="424"/>
      <c r="QZO68" s="413"/>
      <c r="QZP68" s="413"/>
      <c r="QZQ68" s="413"/>
      <c r="QZR68" s="413"/>
      <c r="QZS68" s="413"/>
      <c r="QZT68" s="413"/>
      <c r="QZU68" s="413"/>
      <c r="QZV68" s="413"/>
      <c r="QZW68" s="424"/>
      <c r="QZX68" s="424"/>
      <c r="QZY68" s="413"/>
      <c r="QZZ68" s="413"/>
      <c r="RAA68" s="413"/>
      <c r="RAB68" s="413"/>
      <c r="RAC68" s="413"/>
      <c r="RAD68" s="413"/>
      <c r="RAE68" s="413"/>
      <c r="RAF68" s="413"/>
      <c r="RAG68" s="424"/>
      <c r="RAH68" s="424"/>
      <c r="RAI68" s="413"/>
      <c r="RAJ68" s="413"/>
      <c r="RAK68" s="413"/>
      <c r="RAL68" s="413"/>
      <c r="RAM68" s="413"/>
      <c r="RAN68" s="413"/>
      <c r="RAO68" s="413"/>
      <c r="RAP68" s="413"/>
      <c r="RAQ68" s="424"/>
      <c r="RAR68" s="424"/>
      <c r="RAS68" s="413"/>
      <c r="RAT68" s="413"/>
      <c r="RAU68" s="413"/>
      <c r="RAV68" s="413"/>
      <c r="RAW68" s="413"/>
      <c r="RAX68" s="413"/>
      <c r="RAY68" s="413"/>
      <c r="RAZ68" s="413"/>
      <c r="RBA68" s="424"/>
      <c r="RBB68" s="424"/>
      <c r="RBC68" s="413"/>
      <c r="RBD68" s="413"/>
      <c r="RBE68" s="413"/>
      <c r="RBF68" s="413"/>
      <c r="RBG68" s="413"/>
      <c r="RBH68" s="413"/>
      <c r="RBI68" s="413"/>
      <c r="RBJ68" s="413"/>
      <c r="RBK68" s="424"/>
      <c r="RBL68" s="424"/>
      <c r="RBM68" s="413"/>
      <c r="RBN68" s="413"/>
      <c r="RBO68" s="413"/>
      <c r="RBP68" s="413"/>
      <c r="RBQ68" s="413"/>
      <c r="RBR68" s="413"/>
      <c r="RBS68" s="413"/>
      <c r="RBT68" s="413"/>
      <c r="RBU68" s="424"/>
      <c r="RBV68" s="424"/>
      <c r="RBW68" s="413"/>
      <c r="RBX68" s="413"/>
      <c r="RBY68" s="413"/>
      <c r="RBZ68" s="413"/>
      <c r="RCA68" s="413"/>
      <c r="RCB68" s="413"/>
      <c r="RCC68" s="413"/>
      <c r="RCD68" s="413"/>
      <c r="RCE68" s="424"/>
      <c r="RCF68" s="424"/>
      <c r="RCG68" s="413"/>
      <c r="RCH68" s="413"/>
      <c r="RCI68" s="413"/>
      <c r="RCJ68" s="413"/>
      <c r="RCK68" s="413"/>
      <c r="RCL68" s="413"/>
      <c r="RCM68" s="413"/>
      <c r="RCN68" s="413"/>
      <c r="RCO68" s="424"/>
      <c r="RCP68" s="424"/>
      <c r="RCQ68" s="413"/>
      <c r="RCR68" s="413"/>
      <c r="RCS68" s="413"/>
      <c r="RCT68" s="413"/>
      <c r="RCU68" s="413"/>
      <c r="RCV68" s="413"/>
      <c r="RCW68" s="413"/>
      <c r="RCX68" s="413"/>
      <c r="RCY68" s="424"/>
      <c r="RCZ68" s="424"/>
      <c r="RDA68" s="413"/>
      <c r="RDB68" s="413"/>
      <c r="RDC68" s="413"/>
      <c r="RDD68" s="413"/>
      <c r="RDE68" s="413"/>
      <c r="RDF68" s="413"/>
      <c r="RDG68" s="413"/>
      <c r="RDH68" s="413"/>
      <c r="RDI68" s="424"/>
      <c r="RDJ68" s="424"/>
      <c r="RDK68" s="413"/>
      <c r="RDL68" s="413"/>
      <c r="RDM68" s="413"/>
      <c r="RDN68" s="413"/>
      <c r="RDO68" s="413"/>
      <c r="RDP68" s="413"/>
      <c r="RDQ68" s="413"/>
      <c r="RDR68" s="413"/>
      <c r="RDS68" s="424"/>
      <c r="RDT68" s="424"/>
      <c r="RDU68" s="413"/>
      <c r="RDV68" s="413"/>
      <c r="RDW68" s="413"/>
      <c r="RDX68" s="413"/>
      <c r="RDY68" s="413"/>
      <c r="RDZ68" s="413"/>
      <c r="REA68" s="413"/>
      <c r="REB68" s="413"/>
      <c r="REC68" s="424"/>
      <c r="RED68" s="424"/>
      <c r="REE68" s="413"/>
      <c r="REF68" s="413"/>
      <c r="REG68" s="413"/>
      <c r="REH68" s="413"/>
      <c r="REI68" s="413"/>
      <c r="REJ68" s="413"/>
      <c r="REK68" s="413"/>
      <c r="REL68" s="413"/>
      <c r="REM68" s="424"/>
      <c r="REN68" s="424"/>
      <c r="REO68" s="413"/>
      <c r="REP68" s="413"/>
      <c r="REQ68" s="413"/>
      <c r="RER68" s="413"/>
      <c r="RES68" s="413"/>
      <c r="RET68" s="413"/>
      <c r="REU68" s="413"/>
      <c r="REV68" s="413"/>
      <c r="REW68" s="424"/>
      <c r="REX68" s="424"/>
      <c r="REY68" s="413"/>
      <c r="REZ68" s="413"/>
      <c r="RFA68" s="413"/>
      <c r="RFB68" s="413"/>
      <c r="RFC68" s="413"/>
      <c r="RFD68" s="413"/>
      <c r="RFE68" s="413"/>
      <c r="RFF68" s="413"/>
      <c r="RFG68" s="424"/>
      <c r="RFH68" s="424"/>
      <c r="RFI68" s="413"/>
      <c r="RFJ68" s="413"/>
      <c r="RFK68" s="413"/>
      <c r="RFL68" s="413"/>
      <c r="RFM68" s="413"/>
      <c r="RFN68" s="413"/>
      <c r="RFO68" s="413"/>
      <c r="RFP68" s="413"/>
      <c r="RFQ68" s="424"/>
      <c r="RFR68" s="424"/>
      <c r="RFS68" s="413"/>
      <c r="RFT68" s="413"/>
      <c r="RFU68" s="413"/>
      <c r="RFV68" s="413"/>
      <c r="RFW68" s="413"/>
      <c r="RFX68" s="413"/>
      <c r="RFY68" s="413"/>
      <c r="RFZ68" s="413"/>
      <c r="RGA68" s="424"/>
      <c r="RGB68" s="424"/>
      <c r="RGC68" s="413"/>
      <c r="RGD68" s="413"/>
      <c r="RGE68" s="413"/>
      <c r="RGF68" s="413"/>
      <c r="RGG68" s="413"/>
      <c r="RGH68" s="413"/>
      <c r="RGI68" s="413"/>
      <c r="RGJ68" s="413"/>
      <c r="RGK68" s="424"/>
      <c r="RGL68" s="424"/>
      <c r="RGM68" s="413"/>
      <c r="RGN68" s="413"/>
      <c r="RGO68" s="413"/>
      <c r="RGP68" s="413"/>
      <c r="RGQ68" s="413"/>
      <c r="RGR68" s="413"/>
      <c r="RGS68" s="413"/>
      <c r="RGT68" s="413"/>
      <c r="RGU68" s="424"/>
      <c r="RGV68" s="424"/>
      <c r="RGW68" s="413"/>
      <c r="RGX68" s="413"/>
      <c r="RGY68" s="413"/>
      <c r="RGZ68" s="413"/>
      <c r="RHA68" s="413"/>
      <c r="RHB68" s="413"/>
      <c r="RHC68" s="413"/>
      <c r="RHD68" s="413"/>
      <c r="RHE68" s="424"/>
      <c r="RHF68" s="424"/>
      <c r="RHG68" s="413"/>
      <c r="RHH68" s="413"/>
      <c r="RHI68" s="413"/>
      <c r="RHJ68" s="413"/>
      <c r="RHK68" s="413"/>
      <c r="RHL68" s="413"/>
      <c r="RHM68" s="413"/>
      <c r="RHN68" s="413"/>
      <c r="RHO68" s="424"/>
      <c r="RHP68" s="424"/>
      <c r="RHQ68" s="413"/>
      <c r="RHR68" s="413"/>
      <c r="RHS68" s="413"/>
      <c r="RHT68" s="413"/>
      <c r="RHU68" s="413"/>
      <c r="RHV68" s="413"/>
      <c r="RHW68" s="413"/>
      <c r="RHX68" s="413"/>
      <c r="RHY68" s="424"/>
      <c r="RHZ68" s="424"/>
      <c r="RIA68" s="413"/>
      <c r="RIB68" s="413"/>
      <c r="RIC68" s="413"/>
      <c r="RID68" s="413"/>
      <c r="RIE68" s="413"/>
      <c r="RIF68" s="413"/>
      <c r="RIG68" s="413"/>
      <c r="RIH68" s="413"/>
      <c r="RII68" s="424"/>
      <c r="RIJ68" s="424"/>
      <c r="RIK68" s="413"/>
      <c r="RIL68" s="413"/>
      <c r="RIM68" s="413"/>
      <c r="RIN68" s="413"/>
      <c r="RIO68" s="413"/>
      <c r="RIP68" s="413"/>
      <c r="RIQ68" s="413"/>
      <c r="RIR68" s="413"/>
      <c r="RIS68" s="424"/>
      <c r="RIT68" s="424"/>
      <c r="RIU68" s="413"/>
      <c r="RIV68" s="413"/>
      <c r="RIW68" s="413"/>
      <c r="RIX68" s="413"/>
      <c r="RIY68" s="413"/>
      <c r="RIZ68" s="413"/>
      <c r="RJA68" s="413"/>
      <c r="RJB68" s="413"/>
      <c r="RJC68" s="424"/>
      <c r="RJD68" s="424"/>
      <c r="RJE68" s="413"/>
      <c r="RJF68" s="413"/>
      <c r="RJG68" s="413"/>
      <c r="RJH68" s="413"/>
      <c r="RJI68" s="413"/>
      <c r="RJJ68" s="413"/>
      <c r="RJK68" s="413"/>
      <c r="RJL68" s="413"/>
      <c r="RJM68" s="424"/>
      <c r="RJN68" s="424"/>
      <c r="RJO68" s="413"/>
      <c r="RJP68" s="413"/>
      <c r="RJQ68" s="413"/>
      <c r="RJR68" s="413"/>
      <c r="RJS68" s="413"/>
      <c r="RJT68" s="413"/>
      <c r="RJU68" s="413"/>
      <c r="RJV68" s="413"/>
      <c r="RJW68" s="424"/>
      <c r="RJX68" s="424"/>
      <c r="RJY68" s="413"/>
      <c r="RJZ68" s="413"/>
      <c r="RKA68" s="413"/>
      <c r="RKB68" s="413"/>
      <c r="RKC68" s="413"/>
      <c r="RKD68" s="413"/>
      <c r="RKE68" s="413"/>
      <c r="RKF68" s="413"/>
      <c r="RKG68" s="424"/>
      <c r="RKH68" s="424"/>
      <c r="RKI68" s="413"/>
      <c r="RKJ68" s="413"/>
      <c r="RKK68" s="413"/>
      <c r="RKL68" s="413"/>
      <c r="RKM68" s="413"/>
      <c r="RKN68" s="413"/>
      <c r="RKO68" s="413"/>
      <c r="RKP68" s="413"/>
      <c r="RKQ68" s="424"/>
      <c r="RKR68" s="424"/>
      <c r="RKS68" s="413"/>
      <c r="RKT68" s="413"/>
      <c r="RKU68" s="413"/>
      <c r="RKV68" s="413"/>
      <c r="RKW68" s="413"/>
      <c r="RKX68" s="413"/>
      <c r="RKY68" s="413"/>
      <c r="RKZ68" s="413"/>
      <c r="RLA68" s="424"/>
      <c r="RLB68" s="424"/>
      <c r="RLC68" s="413"/>
      <c r="RLD68" s="413"/>
      <c r="RLE68" s="413"/>
      <c r="RLF68" s="413"/>
      <c r="RLG68" s="413"/>
      <c r="RLH68" s="413"/>
      <c r="RLI68" s="413"/>
      <c r="RLJ68" s="413"/>
      <c r="RLK68" s="424"/>
      <c r="RLL68" s="424"/>
      <c r="RLM68" s="413"/>
      <c r="RLN68" s="413"/>
      <c r="RLO68" s="413"/>
      <c r="RLP68" s="413"/>
      <c r="RLQ68" s="413"/>
      <c r="RLR68" s="413"/>
      <c r="RLS68" s="413"/>
      <c r="RLT68" s="413"/>
      <c r="RLU68" s="424"/>
      <c r="RLV68" s="424"/>
      <c r="RLW68" s="413"/>
      <c r="RLX68" s="413"/>
      <c r="RLY68" s="413"/>
      <c r="RLZ68" s="413"/>
      <c r="RMA68" s="413"/>
      <c r="RMB68" s="413"/>
      <c r="RMC68" s="413"/>
      <c r="RMD68" s="413"/>
      <c r="RME68" s="424"/>
      <c r="RMF68" s="424"/>
      <c r="RMG68" s="413"/>
      <c r="RMH68" s="413"/>
      <c r="RMI68" s="413"/>
      <c r="RMJ68" s="413"/>
      <c r="RMK68" s="413"/>
      <c r="RML68" s="413"/>
      <c r="RMM68" s="413"/>
      <c r="RMN68" s="413"/>
      <c r="RMO68" s="424"/>
      <c r="RMP68" s="424"/>
      <c r="RMQ68" s="413"/>
      <c r="RMR68" s="413"/>
      <c r="RMS68" s="413"/>
      <c r="RMT68" s="413"/>
      <c r="RMU68" s="413"/>
      <c r="RMV68" s="413"/>
      <c r="RMW68" s="413"/>
      <c r="RMX68" s="413"/>
      <c r="RMY68" s="424"/>
      <c r="RMZ68" s="424"/>
      <c r="RNA68" s="413"/>
      <c r="RNB68" s="413"/>
      <c r="RNC68" s="413"/>
      <c r="RND68" s="413"/>
      <c r="RNE68" s="413"/>
      <c r="RNF68" s="413"/>
      <c r="RNG68" s="413"/>
      <c r="RNH68" s="413"/>
      <c r="RNI68" s="424"/>
      <c r="RNJ68" s="424"/>
      <c r="RNK68" s="413"/>
      <c r="RNL68" s="413"/>
      <c r="RNM68" s="413"/>
      <c r="RNN68" s="413"/>
      <c r="RNO68" s="413"/>
      <c r="RNP68" s="413"/>
      <c r="RNQ68" s="413"/>
      <c r="RNR68" s="413"/>
      <c r="RNS68" s="424"/>
      <c r="RNT68" s="424"/>
      <c r="RNU68" s="413"/>
      <c r="RNV68" s="413"/>
      <c r="RNW68" s="413"/>
      <c r="RNX68" s="413"/>
      <c r="RNY68" s="413"/>
      <c r="RNZ68" s="413"/>
      <c r="ROA68" s="413"/>
      <c r="ROB68" s="413"/>
      <c r="ROC68" s="424"/>
      <c r="ROD68" s="424"/>
      <c r="ROE68" s="413"/>
      <c r="ROF68" s="413"/>
      <c r="ROG68" s="413"/>
      <c r="ROH68" s="413"/>
      <c r="ROI68" s="413"/>
      <c r="ROJ68" s="413"/>
      <c r="ROK68" s="413"/>
      <c r="ROL68" s="413"/>
      <c r="ROM68" s="424"/>
      <c r="RON68" s="424"/>
      <c r="ROO68" s="413"/>
      <c r="ROP68" s="413"/>
      <c r="ROQ68" s="413"/>
      <c r="ROR68" s="413"/>
      <c r="ROS68" s="413"/>
      <c r="ROT68" s="413"/>
      <c r="ROU68" s="413"/>
      <c r="ROV68" s="413"/>
      <c r="ROW68" s="424"/>
      <c r="ROX68" s="424"/>
      <c r="ROY68" s="413"/>
      <c r="ROZ68" s="413"/>
      <c r="RPA68" s="413"/>
      <c r="RPB68" s="413"/>
      <c r="RPC68" s="413"/>
      <c r="RPD68" s="413"/>
      <c r="RPE68" s="413"/>
      <c r="RPF68" s="413"/>
      <c r="RPG68" s="424"/>
      <c r="RPH68" s="424"/>
      <c r="RPI68" s="413"/>
      <c r="RPJ68" s="413"/>
      <c r="RPK68" s="413"/>
      <c r="RPL68" s="413"/>
      <c r="RPM68" s="413"/>
      <c r="RPN68" s="413"/>
      <c r="RPO68" s="413"/>
      <c r="RPP68" s="413"/>
      <c r="RPQ68" s="424"/>
      <c r="RPR68" s="424"/>
      <c r="RPS68" s="413"/>
      <c r="RPT68" s="413"/>
      <c r="RPU68" s="413"/>
      <c r="RPV68" s="413"/>
      <c r="RPW68" s="413"/>
      <c r="RPX68" s="413"/>
      <c r="RPY68" s="413"/>
      <c r="RPZ68" s="413"/>
      <c r="RQA68" s="424"/>
      <c r="RQB68" s="424"/>
      <c r="RQC68" s="413"/>
      <c r="RQD68" s="413"/>
      <c r="RQE68" s="413"/>
      <c r="RQF68" s="413"/>
      <c r="RQG68" s="413"/>
      <c r="RQH68" s="413"/>
      <c r="RQI68" s="413"/>
      <c r="RQJ68" s="413"/>
      <c r="RQK68" s="424"/>
      <c r="RQL68" s="424"/>
      <c r="RQM68" s="413"/>
      <c r="RQN68" s="413"/>
      <c r="RQO68" s="413"/>
      <c r="RQP68" s="413"/>
      <c r="RQQ68" s="413"/>
      <c r="RQR68" s="413"/>
      <c r="RQS68" s="413"/>
      <c r="RQT68" s="413"/>
      <c r="RQU68" s="424"/>
      <c r="RQV68" s="424"/>
      <c r="RQW68" s="413"/>
      <c r="RQX68" s="413"/>
      <c r="RQY68" s="413"/>
      <c r="RQZ68" s="413"/>
      <c r="RRA68" s="413"/>
      <c r="RRB68" s="413"/>
      <c r="RRC68" s="413"/>
      <c r="RRD68" s="413"/>
      <c r="RRE68" s="424"/>
      <c r="RRF68" s="424"/>
      <c r="RRG68" s="413"/>
      <c r="RRH68" s="413"/>
      <c r="RRI68" s="413"/>
      <c r="RRJ68" s="413"/>
      <c r="RRK68" s="413"/>
      <c r="RRL68" s="413"/>
      <c r="RRM68" s="413"/>
      <c r="RRN68" s="413"/>
      <c r="RRO68" s="424"/>
      <c r="RRP68" s="424"/>
      <c r="RRQ68" s="413"/>
      <c r="RRR68" s="413"/>
      <c r="RRS68" s="413"/>
      <c r="RRT68" s="413"/>
      <c r="RRU68" s="413"/>
      <c r="RRV68" s="413"/>
      <c r="RRW68" s="413"/>
      <c r="RRX68" s="413"/>
      <c r="RRY68" s="424"/>
      <c r="RRZ68" s="424"/>
      <c r="RSA68" s="413"/>
      <c r="RSB68" s="413"/>
      <c r="RSC68" s="413"/>
      <c r="RSD68" s="413"/>
      <c r="RSE68" s="413"/>
      <c r="RSF68" s="413"/>
      <c r="RSG68" s="413"/>
      <c r="RSH68" s="413"/>
      <c r="RSI68" s="424"/>
      <c r="RSJ68" s="424"/>
      <c r="RSK68" s="413"/>
      <c r="RSL68" s="413"/>
      <c r="RSM68" s="413"/>
      <c r="RSN68" s="413"/>
      <c r="RSO68" s="413"/>
      <c r="RSP68" s="413"/>
      <c r="RSQ68" s="413"/>
      <c r="RSR68" s="413"/>
      <c r="RSS68" s="424"/>
      <c r="RST68" s="424"/>
      <c r="RSU68" s="413"/>
      <c r="RSV68" s="413"/>
      <c r="RSW68" s="413"/>
      <c r="RSX68" s="413"/>
      <c r="RSY68" s="413"/>
      <c r="RSZ68" s="413"/>
      <c r="RTA68" s="413"/>
      <c r="RTB68" s="413"/>
      <c r="RTC68" s="424"/>
      <c r="RTD68" s="424"/>
      <c r="RTE68" s="413"/>
      <c r="RTF68" s="413"/>
      <c r="RTG68" s="413"/>
      <c r="RTH68" s="413"/>
      <c r="RTI68" s="413"/>
      <c r="RTJ68" s="413"/>
      <c r="RTK68" s="413"/>
      <c r="RTL68" s="413"/>
      <c r="RTM68" s="424"/>
      <c r="RTN68" s="424"/>
      <c r="RTO68" s="413"/>
      <c r="RTP68" s="413"/>
      <c r="RTQ68" s="413"/>
      <c r="RTR68" s="413"/>
      <c r="RTS68" s="413"/>
      <c r="RTT68" s="413"/>
      <c r="RTU68" s="413"/>
      <c r="RTV68" s="413"/>
      <c r="RTW68" s="424"/>
      <c r="RTX68" s="424"/>
      <c r="RTY68" s="413"/>
      <c r="RTZ68" s="413"/>
      <c r="RUA68" s="413"/>
      <c r="RUB68" s="413"/>
      <c r="RUC68" s="413"/>
      <c r="RUD68" s="413"/>
      <c r="RUE68" s="413"/>
      <c r="RUF68" s="413"/>
      <c r="RUG68" s="424"/>
      <c r="RUH68" s="424"/>
      <c r="RUI68" s="413"/>
      <c r="RUJ68" s="413"/>
      <c r="RUK68" s="413"/>
      <c r="RUL68" s="413"/>
      <c r="RUM68" s="413"/>
      <c r="RUN68" s="413"/>
      <c r="RUO68" s="413"/>
      <c r="RUP68" s="413"/>
      <c r="RUQ68" s="424"/>
      <c r="RUR68" s="424"/>
      <c r="RUS68" s="413"/>
      <c r="RUT68" s="413"/>
      <c r="RUU68" s="413"/>
      <c r="RUV68" s="413"/>
      <c r="RUW68" s="413"/>
      <c r="RUX68" s="413"/>
      <c r="RUY68" s="413"/>
      <c r="RUZ68" s="413"/>
      <c r="RVA68" s="424"/>
      <c r="RVB68" s="424"/>
      <c r="RVC68" s="413"/>
      <c r="RVD68" s="413"/>
      <c r="RVE68" s="413"/>
      <c r="RVF68" s="413"/>
      <c r="RVG68" s="413"/>
      <c r="RVH68" s="413"/>
      <c r="RVI68" s="413"/>
      <c r="RVJ68" s="413"/>
      <c r="RVK68" s="424"/>
      <c r="RVL68" s="424"/>
      <c r="RVM68" s="413"/>
      <c r="RVN68" s="413"/>
      <c r="RVO68" s="413"/>
      <c r="RVP68" s="413"/>
      <c r="RVQ68" s="413"/>
      <c r="RVR68" s="413"/>
      <c r="RVS68" s="413"/>
      <c r="RVT68" s="413"/>
      <c r="RVU68" s="424"/>
      <c r="RVV68" s="424"/>
      <c r="RVW68" s="413"/>
      <c r="RVX68" s="413"/>
      <c r="RVY68" s="413"/>
      <c r="RVZ68" s="413"/>
      <c r="RWA68" s="413"/>
      <c r="RWB68" s="413"/>
      <c r="RWC68" s="413"/>
      <c r="RWD68" s="413"/>
      <c r="RWE68" s="424"/>
      <c r="RWF68" s="424"/>
      <c r="RWG68" s="413"/>
      <c r="RWH68" s="413"/>
      <c r="RWI68" s="413"/>
      <c r="RWJ68" s="413"/>
      <c r="RWK68" s="413"/>
      <c r="RWL68" s="413"/>
      <c r="RWM68" s="413"/>
      <c r="RWN68" s="413"/>
      <c r="RWO68" s="424"/>
      <c r="RWP68" s="424"/>
      <c r="RWQ68" s="413"/>
      <c r="RWR68" s="413"/>
      <c r="RWS68" s="413"/>
      <c r="RWT68" s="413"/>
      <c r="RWU68" s="413"/>
      <c r="RWV68" s="413"/>
      <c r="RWW68" s="413"/>
      <c r="RWX68" s="413"/>
      <c r="RWY68" s="424"/>
      <c r="RWZ68" s="424"/>
      <c r="RXA68" s="413"/>
      <c r="RXB68" s="413"/>
      <c r="RXC68" s="413"/>
      <c r="RXD68" s="413"/>
      <c r="RXE68" s="413"/>
      <c r="RXF68" s="413"/>
      <c r="RXG68" s="413"/>
      <c r="RXH68" s="413"/>
      <c r="RXI68" s="424"/>
      <c r="RXJ68" s="424"/>
      <c r="RXK68" s="413"/>
      <c r="RXL68" s="413"/>
      <c r="RXM68" s="413"/>
      <c r="RXN68" s="413"/>
      <c r="RXO68" s="413"/>
      <c r="RXP68" s="413"/>
      <c r="RXQ68" s="413"/>
      <c r="RXR68" s="413"/>
      <c r="RXS68" s="424"/>
      <c r="RXT68" s="424"/>
      <c r="RXU68" s="413"/>
      <c r="RXV68" s="413"/>
      <c r="RXW68" s="413"/>
      <c r="RXX68" s="413"/>
      <c r="RXY68" s="413"/>
      <c r="RXZ68" s="413"/>
      <c r="RYA68" s="413"/>
      <c r="RYB68" s="413"/>
      <c r="RYC68" s="424"/>
      <c r="RYD68" s="424"/>
      <c r="RYE68" s="413"/>
      <c r="RYF68" s="413"/>
      <c r="RYG68" s="413"/>
      <c r="RYH68" s="413"/>
      <c r="RYI68" s="413"/>
      <c r="RYJ68" s="413"/>
      <c r="RYK68" s="413"/>
      <c r="RYL68" s="413"/>
      <c r="RYM68" s="424"/>
      <c r="RYN68" s="424"/>
      <c r="RYO68" s="413"/>
      <c r="RYP68" s="413"/>
      <c r="RYQ68" s="413"/>
      <c r="RYR68" s="413"/>
      <c r="RYS68" s="413"/>
      <c r="RYT68" s="413"/>
      <c r="RYU68" s="413"/>
      <c r="RYV68" s="413"/>
      <c r="RYW68" s="424"/>
      <c r="RYX68" s="424"/>
      <c r="RYY68" s="413"/>
      <c r="RYZ68" s="413"/>
      <c r="RZA68" s="413"/>
      <c r="RZB68" s="413"/>
      <c r="RZC68" s="413"/>
      <c r="RZD68" s="413"/>
      <c r="RZE68" s="413"/>
      <c r="RZF68" s="413"/>
      <c r="RZG68" s="424"/>
      <c r="RZH68" s="424"/>
      <c r="RZI68" s="413"/>
      <c r="RZJ68" s="413"/>
      <c r="RZK68" s="413"/>
      <c r="RZL68" s="413"/>
      <c r="RZM68" s="413"/>
      <c r="RZN68" s="413"/>
      <c r="RZO68" s="413"/>
      <c r="RZP68" s="413"/>
      <c r="RZQ68" s="424"/>
      <c r="RZR68" s="424"/>
      <c r="RZS68" s="413"/>
      <c r="RZT68" s="413"/>
      <c r="RZU68" s="413"/>
      <c r="RZV68" s="413"/>
      <c r="RZW68" s="413"/>
      <c r="RZX68" s="413"/>
      <c r="RZY68" s="413"/>
      <c r="RZZ68" s="413"/>
      <c r="SAA68" s="424"/>
      <c r="SAB68" s="424"/>
      <c r="SAC68" s="413"/>
      <c r="SAD68" s="413"/>
      <c r="SAE68" s="413"/>
      <c r="SAF68" s="413"/>
      <c r="SAG68" s="413"/>
      <c r="SAH68" s="413"/>
      <c r="SAI68" s="413"/>
      <c r="SAJ68" s="413"/>
      <c r="SAK68" s="424"/>
      <c r="SAL68" s="424"/>
      <c r="SAM68" s="413"/>
      <c r="SAN68" s="413"/>
      <c r="SAO68" s="413"/>
      <c r="SAP68" s="413"/>
      <c r="SAQ68" s="413"/>
      <c r="SAR68" s="413"/>
      <c r="SAS68" s="413"/>
      <c r="SAT68" s="413"/>
      <c r="SAU68" s="424"/>
      <c r="SAV68" s="424"/>
      <c r="SAW68" s="413"/>
      <c r="SAX68" s="413"/>
      <c r="SAY68" s="413"/>
      <c r="SAZ68" s="413"/>
      <c r="SBA68" s="413"/>
      <c r="SBB68" s="413"/>
      <c r="SBC68" s="413"/>
      <c r="SBD68" s="413"/>
      <c r="SBE68" s="424"/>
      <c r="SBF68" s="424"/>
      <c r="SBG68" s="413"/>
      <c r="SBH68" s="413"/>
      <c r="SBI68" s="413"/>
      <c r="SBJ68" s="413"/>
      <c r="SBK68" s="413"/>
      <c r="SBL68" s="413"/>
      <c r="SBM68" s="413"/>
      <c r="SBN68" s="413"/>
      <c r="SBO68" s="424"/>
      <c r="SBP68" s="424"/>
      <c r="SBQ68" s="413"/>
      <c r="SBR68" s="413"/>
      <c r="SBS68" s="413"/>
      <c r="SBT68" s="413"/>
      <c r="SBU68" s="413"/>
      <c r="SBV68" s="413"/>
      <c r="SBW68" s="413"/>
      <c r="SBX68" s="413"/>
      <c r="SBY68" s="424"/>
      <c r="SBZ68" s="424"/>
      <c r="SCA68" s="413"/>
      <c r="SCB68" s="413"/>
      <c r="SCC68" s="413"/>
      <c r="SCD68" s="413"/>
      <c r="SCE68" s="413"/>
      <c r="SCF68" s="413"/>
      <c r="SCG68" s="413"/>
      <c r="SCH68" s="413"/>
      <c r="SCI68" s="424"/>
      <c r="SCJ68" s="424"/>
      <c r="SCK68" s="413"/>
      <c r="SCL68" s="413"/>
      <c r="SCM68" s="413"/>
      <c r="SCN68" s="413"/>
      <c r="SCO68" s="413"/>
      <c r="SCP68" s="413"/>
      <c r="SCQ68" s="413"/>
      <c r="SCR68" s="413"/>
      <c r="SCS68" s="424"/>
      <c r="SCT68" s="424"/>
      <c r="SCU68" s="413"/>
      <c r="SCV68" s="413"/>
      <c r="SCW68" s="413"/>
      <c r="SCX68" s="413"/>
      <c r="SCY68" s="413"/>
      <c r="SCZ68" s="413"/>
      <c r="SDA68" s="413"/>
      <c r="SDB68" s="413"/>
      <c r="SDC68" s="424"/>
      <c r="SDD68" s="424"/>
      <c r="SDE68" s="413"/>
      <c r="SDF68" s="413"/>
      <c r="SDG68" s="413"/>
      <c r="SDH68" s="413"/>
      <c r="SDI68" s="413"/>
      <c r="SDJ68" s="413"/>
      <c r="SDK68" s="413"/>
      <c r="SDL68" s="413"/>
      <c r="SDM68" s="424"/>
      <c r="SDN68" s="424"/>
      <c r="SDO68" s="413"/>
      <c r="SDP68" s="413"/>
      <c r="SDQ68" s="413"/>
      <c r="SDR68" s="413"/>
      <c r="SDS68" s="413"/>
      <c r="SDT68" s="413"/>
      <c r="SDU68" s="413"/>
      <c r="SDV68" s="413"/>
      <c r="SDW68" s="424"/>
      <c r="SDX68" s="424"/>
      <c r="SDY68" s="413"/>
      <c r="SDZ68" s="413"/>
      <c r="SEA68" s="413"/>
      <c r="SEB68" s="413"/>
      <c r="SEC68" s="413"/>
      <c r="SED68" s="413"/>
      <c r="SEE68" s="413"/>
      <c r="SEF68" s="413"/>
      <c r="SEG68" s="424"/>
      <c r="SEH68" s="424"/>
      <c r="SEI68" s="413"/>
      <c r="SEJ68" s="413"/>
      <c r="SEK68" s="413"/>
      <c r="SEL68" s="413"/>
      <c r="SEM68" s="413"/>
      <c r="SEN68" s="413"/>
      <c r="SEO68" s="413"/>
      <c r="SEP68" s="413"/>
      <c r="SEQ68" s="424"/>
      <c r="SER68" s="424"/>
      <c r="SES68" s="413"/>
      <c r="SET68" s="413"/>
      <c r="SEU68" s="413"/>
      <c r="SEV68" s="413"/>
      <c r="SEW68" s="413"/>
      <c r="SEX68" s="413"/>
      <c r="SEY68" s="413"/>
      <c r="SEZ68" s="413"/>
      <c r="SFA68" s="424"/>
      <c r="SFB68" s="424"/>
      <c r="SFC68" s="413"/>
      <c r="SFD68" s="413"/>
      <c r="SFE68" s="413"/>
      <c r="SFF68" s="413"/>
      <c r="SFG68" s="413"/>
      <c r="SFH68" s="413"/>
      <c r="SFI68" s="413"/>
      <c r="SFJ68" s="413"/>
      <c r="SFK68" s="424"/>
      <c r="SFL68" s="424"/>
      <c r="SFM68" s="413"/>
      <c r="SFN68" s="413"/>
      <c r="SFO68" s="413"/>
      <c r="SFP68" s="413"/>
      <c r="SFQ68" s="413"/>
      <c r="SFR68" s="413"/>
      <c r="SFS68" s="413"/>
      <c r="SFT68" s="413"/>
      <c r="SFU68" s="424"/>
      <c r="SFV68" s="424"/>
      <c r="SFW68" s="413"/>
      <c r="SFX68" s="413"/>
      <c r="SFY68" s="413"/>
      <c r="SFZ68" s="413"/>
      <c r="SGA68" s="413"/>
      <c r="SGB68" s="413"/>
      <c r="SGC68" s="413"/>
      <c r="SGD68" s="413"/>
      <c r="SGE68" s="424"/>
      <c r="SGF68" s="424"/>
      <c r="SGG68" s="413"/>
      <c r="SGH68" s="413"/>
      <c r="SGI68" s="413"/>
      <c r="SGJ68" s="413"/>
      <c r="SGK68" s="413"/>
      <c r="SGL68" s="413"/>
      <c r="SGM68" s="413"/>
      <c r="SGN68" s="413"/>
      <c r="SGO68" s="424"/>
      <c r="SGP68" s="424"/>
      <c r="SGQ68" s="413"/>
      <c r="SGR68" s="413"/>
      <c r="SGS68" s="413"/>
      <c r="SGT68" s="413"/>
      <c r="SGU68" s="413"/>
      <c r="SGV68" s="413"/>
      <c r="SGW68" s="413"/>
      <c r="SGX68" s="413"/>
      <c r="SGY68" s="424"/>
      <c r="SGZ68" s="424"/>
      <c r="SHA68" s="413"/>
      <c r="SHB68" s="413"/>
      <c r="SHC68" s="413"/>
      <c r="SHD68" s="413"/>
      <c r="SHE68" s="413"/>
      <c r="SHF68" s="413"/>
      <c r="SHG68" s="413"/>
      <c r="SHH68" s="413"/>
      <c r="SHI68" s="424"/>
      <c r="SHJ68" s="424"/>
      <c r="SHK68" s="413"/>
      <c r="SHL68" s="413"/>
      <c r="SHM68" s="413"/>
      <c r="SHN68" s="413"/>
      <c r="SHO68" s="413"/>
      <c r="SHP68" s="413"/>
      <c r="SHQ68" s="413"/>
      <c r="SHR68" s="413"/>
      <c r="SHS68" s="424"/>
      <c r="SHT68" s="424"/>
      <c r="SHU68" s="413"/>
      <c r="SHV68" s="413"/>
      <c r="SHW68" s="413"/>
      <c r="SHX68" s="413"/>
      <c r="SHY68" s="413"/>
      <c r="SHZ68" s="413"/>
      <c r="SIA68" s="413"/>
      <c r="SIB68" s="413"/>
      <c r="SIC68" s="424"/>
      <c r="SID68" s="424"/>
      <c r="SIE68" s="413"/>
      <c r="SIF68" s="413"/>
      <c r="SIG68" s="413"/>
      <c r="SIH68" s="413"/>
      <c r="SII68" s="413"/>
      <c r="SIJ68" s="413"/>
      <c r="SIK68" s="413"/>
      <c r="SIL68" s="413"/>
      <c r="SIM68" s="424"/>
      <c r="SIN68" s="424"/>
      <c r="SIO68" s="413"/>
      <c r="SIP68" s="413"/>
      <c r="SIQ68" s="413"/>
      <c r="SIR68" s="413"/>
      <c r="SIS68" s="413"/>
      <c r="SIT68" s="413"/>
      <c r="SIU68" s="413"/>
      <c r="SIV68" s="413"/>
      <c r="SIW68" s="424"/>
      <c r="SIX68" s="424"/>
      <c r="SIY68" s="413"/>
      <c r="SIZ68" s="413"/>
      <c r="SJA68" s="413"/>
      <c r="SJB68" s="413"/>
      <c r="SJC68" s="413"/>
      <c r="SJD68" s="413"/>
      <c r="SJE68" s="413"/>
      <c r="SJF68" s="413"/>
      <c r="SJG68" s="424"/>
      <c r="SJH68" s="424"/>
      <c r="SJI68" s="413"/>
      <c r="SJJ68" s="413"/>
      <c r="SJK68" s="413"/>
      <c r="SJL68" s="413"/>
      <c r="SJM68" s="413"/>
      <c r="SJN68" s="413"/>
      <c r="SJO68" s="413"/>
      <c r="SJP68" s="413"/>
      <c r="SJQ68" s="424"/>
      <c r="SJR68" s="424"/>
      <c r="SJS68" s="413"/>
      <c r="SJT68" s="413"/>
      <c r="SJU68" s="413"/>
      <c r="SJV68" s="413"/>
      <c r="SJW68" s="413"/>
      <c r="SJX68" s="413"/>
      <c r="SJY68" s="413"/>
      <c r="SJZ68" s="413"/>
      <c r="SKA68" s="424"/>
      <c r="SKB68" s="424"/>
      <c r="SKC68" s="413"/>
      <c r="SKD68" s="413"/>
      <c r="SKE68" s="413"/>
      <c r="SKF68" s="413"/>
      <c r="SKG68" s="413"/>
      <c r="SKH68" s="413"/>
      <c r="SKI68" s="413"/>
      <c r="SKJ68" s="413"/>
      <c r="SKK68" s="424"/>
      <c r="SKL68" s="424"/>
      <c r="SKM68" s="413"/>
      <c r="SKN68" s="413"/>
      <c r="SKO68" s="413"/>
      <c r="SKP68" s="413"/>
      <c r="SKQ68" s="413"/>
      <c r="SKR68" s="413"/>
      <c r="SKS68" s="413"/>
      <c r="SKT68" s="413"/>
      <c r="SKU68" s="424"/>
      <c r="SKV68" s="424"/>
      <c r="SKW68" s="413"/>
      <c r="SKX68" s="413"/>
      <c r="SKY68" s="413"/>
      <c r="SKZ68" s="413"/>
      <c r="SLA68" s="413"/>
      <c r="SLB68" s="413"/>
      <c r="SLC68" s="413"/>
      <c r="SLD68" s="413"/>
      <c r="SLE68" s="424"/>
      <c r="SLF68" s="424"/>
      <c r="SLG68" s="413"/>
      <c r="SLH68" s="413"/>
      <c r="SLI68" s="413"/>
      <c r="SLJ68" s="413"/>
      <c r="SLK68" s="413"/>
      <c r="SLL68" s="413"/>
      <c r="SLM68" s="413"/>
      <c r="SLN68" s="413"/>
      <c r="SLO68" s="424"/>
      <c r="SLP68" s="424"/>
      <c r="SLQ68" s="413"/>
      <c r="SLR68" s="413"/>
      <c r="SLS68" s="413"/>
      <c r="SLT68" s="413"/>
      <c r="SLU68" s="413"/>
      <c r="SLV68" s="413"/>
      <c r="SLW68" s="413"/>
      <c r="SLX68" s="413"/>
      <c r="SLY68" s="424"/>
      <c r="SLZ68" s="424"/>
      <c r="SMA68" s="413"/>
      <c r="SMB68" s="413"/>
      <c r="SMC68" s="413"/>
      <c r="SMD68" s="413"/>
      <c r="SME68" s="413"/>
      <c r="SMF68" s="413"/>
      <c r="SMG68" s="413"/>
      <c r="SMH68" s="413"/>
      <c r="SMI68" s="424"/>
      <c r="SMJ68" s="424"/>
      <c r="SMK68" s="413"/>
      <c r="SML68" s="413"/>
      <c r="SMM68" s="413"/>
      <c r="SMN68" s="413"/>
      <c r="SMO68" s="413"/>
      <c r="SMP68" s="413"/>
      <c r="SMQ68" s="413"/>
      <c r="SMR68" s="413"/>
      <c r="SMS68" s="424"/>
      <c r="SMT68" s="424"/>
      <c r="SMU68" s="413"/>
      <c r="SMV68" s="413"/>
      <c r="SMW68" s="413"/>
      <c r="SMX68" s="413"/>
      <c r="SMY68" s="413"/>
      <c r="SMZ68" s="413"/>
      <c r="SNA68" s="413"/>
      <c r="SNB68" s="413"/>
      <c r="SNC68" s="424"/>
      <c r="SND68" s="424"/>
      <c r="SNE68" s="413"/>
      <c r="SNF68" s="413"/>
      <c r="SNG68" s="413"/>
      <c r="SNH68" s="413"/>
      <c r="SNI68" s="413"/>
      <c r="SNJ68" s="413"/>
      <c r="SNK68" s="413"/>
      <c r="SNL68" s="413"/>
      <c r="SNM68" s="424"/>
      <c r="SNN68" s="424"/>
      <c r="SNO68" s="413"/>
      <c r="SNP68" s="413"/>
      <c r="SNQ68" s="413"/>
      <c r="SNR68" s="413"/>
      <c r="SNS68" s="413"/>
      <c r="SNT68" s="413"/>
      <c r="SNU68" s="413"/>
      <c r="SNV68" s="413"/>
      <c r="SNW68" s="424"/>
      <c r="SNX68" s="424"/>
      <c r="SNY68" s="413"/>
      <c r="SNZ68" s="413"/>
      <c r="SOA68" s="413"/>
      <c r="SOB68" s="413"/>
      <c r="SOC68" s="413"/>
      <c r="SOD68" s="413"/>
      <c r="SOE68" s="413"/>
      <c r="SOF68" s="413"/>
      <c r="SOG68" s="424"/>
      <c r="SOH68" s="424"/>
      <c r="SOI68" s="413"/>
      <c r="SOJ68" s="413"/>
      <c r="SOK68" s="413"/>
      <c r="SOL68" s="413"/>
      <c r="SOM68" s="413"/>
      <c r="SON68" s="413"/>
      <c r="SOO68" s="413"/>
      <c r="SOP68" s="413"/>
      <c r="SOQ68" s="424"/>
      <c r="SOR68" s="424"/>
      <c r="SOS68" s="413"/>
      <c r="SOT68" s="413"/>
      <c r="SOU68" s="413"/>
      <c r="SOV68" s="413"/>
      <c r="SOW68" s="413"/>
      <c r="SOX68" s="413"/>
      <c r="SOY68" s="413"/>
      <c r="SOZ68" s="413"/>
      <c r="SPA68" s="424"/>
      <c r="SPB68" s="424"/>
      <c r="SPC68" s="413"/>
      <c r="SPD68" s="413"/>
      <c r="SPE68" s="413"/>
      <c r="SPF68" s="413"/>
      <c r="SPG68" s="413"/>
      <c r="SPH68" s="413"/>
      <c r="SPI68" s="413"/>
      <c r="SPJ68" s="413"/>
      <c r="SPK68" s="424"/>
      <c r="SPL68" s="424"/>
      <c r="SPM68" s="413"/>
      <c r="SPN68" s="413"/>
      <c r="SPO68" s="413"/>
      <c r="SPP68" s="413"/>
      <c r="SPQ68" s="413"/>
      <c r="SPR68" s="413"/>
      <c r="SPS68" s="413"/>
      <c r="SPT68" s="413"/>
      <c r="SPU68" s="424"/>
      <c r="SPV68" s="424"/>
      <c r="SPW68" s="413"/>
      <c r="SPX68" s="413"/>
      <c r="SPY68" s="413"/>
      <c r="SPZ68" s="413"/>
      <c r="SQA68" s="413"/>
      <c r="SQB68" s="413"/>
      <c r="SQC68" s="413"/>
      <c r="SQD68" s="413"/>
      <c r="SQE68" s="424"/>
      <c r="SQF68" s="424"/>
      <c r="SQG68" s="413"/>
      <c r="SQH68" s="413"/>
      <c r="SQI68" s="413"/>
      <c r="SQJ68" s="413"/>
      <c r="SQK68" s="413"/>
      <c r="SQL68" s="413"/>
      <c r="SQM68" s="413"/>
      <c r="SQN68" s="413"/>
      <c r="SQO68" s="424"/>
      <c r="SQP68" s="424"/>
      <c r="SQQ68" s="413"/>
      <c r="SQR68" s="413"/>
      <c r="SQS68" s="413"/>
      <c r="SQT68" s="413"/>
      <c r="SQU68" s="413"/>
      <c r="SQV68" s="413"/>
      <c r="SQW68" s="413"/>
      <c r="SQX68" s="413"/>
      <c r="SQY68" s="424"/>
      <c r="SQZ68" s="424"/>
      <c r="SRA68" s="413"/>
      <c r="SRB68" s="413"/>
      <c r="SRC68" s="413"/>
      <c r="SRD68" s="413"/>
      <c r="SRE68" s="413"/>
      <c r="SRF68" s="413"/>
      <c r="SRG68" s="413"/>
      <c r="SRH68" s="413"/>
      <c r="SRI68" s="424"/>
      <c r="SRJ68" s="424"/>
      <c r="SRK68" s="413"/>
      <c r="SRL68" s="413"/>
      <c r="SRM68" s="413"/>
      <c r="SRN68" s="413"/>
      <c r="SRO68" s="413"/>
      <c r="SRP68" s="413"/>
      <c r="SRQ68" s="413"/>
      <c r="SRR68" s="413"/>
      <c r="SRS68" s="424"/>
      <c r="SRT68" s="424"/>
      <c r="SRU68" s="413"/>
      <c r="SRV68" s="413"/>
      <c r="SRW68" s="413"/>
      <c r="SRX68" s="413"/>
      <c r="SRY68" s="413"/>
      <c r="SRZ68" s="413"/>
      <c r="SSA68" s="413"/>
      <c r="SSB68" s="413"/>
      <c r="SSC68" s="424"/>
      <c r="SSD68" s="424"/>
      <c r="SSE68" s="413"/>
      <c r="SSF68" s="413"/>
      <c r="SSG68" s="413"/>
      <c r="SSH68" s="413"/>
      <c r="SSI68" s="413"/>
      <c r="SSJ68" s="413"/>
      <c r="SSK68" s="413"/>
      <c r="SSL68" s="413"/>
      <c r="SSM68" s="424"/>
      <c r="SSN68" s="424"/>
      <c r="SSO68" s="413"/>
      <c r="SSP68" s="413"/>
      <c r="SSQ68" s="413"/>
      <c r="SSR68" s="413"/>
      <c r="SSS68" s="413"/>
      <c r="SST68" s="413"/>
      <c r="SSU68" s="413"/>
      <c r="SSV68" s="413"/>
      <c r="SSW68" s="424"/>
      <c r="SSX68" s="424"/>
      <c r="SSY68" s="413"/>
      <c r="SSZ68" s="413"/>
      <c r="STA68" s="413"/>
      <c r="STB68" s="413"/>
      <c r="STC68" s="413"/>
      <c r="STD68" s="413"/>
      <c r="STE68" s="413"/>
      <c r="STF68" s="413"/>
      <c r="STG68" s="424"/>
      <c r="STH68" s="424"/>
      <c r="STI68" s="413"/>
      <c r="STJ68" s="413"/>
      <c r="STK68" s="413"/>
      <c r="STL68" s="413"/>
      <c r="STM68" s="413"/>
      <c r="STN68" s="413"/>
      <c r="STO68" s="413"/>
      <c r="STP68" s="413"/>
      <c r="STQ68" s="424"/>
      <c r="STR68" s="424"/>
      <c r="STS68" s="413"/>
      <c r="STT68" s="413"/>
      <c r="STU68" s="413"/>
      <c r="STV68" s="413"/>
      <c r="STW68" s="413"/>
      <c r="STX68" s="413"/>
      <c r="STY68" s="413"/>
      <c r="STZ68" s="413"/>
      <c r="SUA68" s="424"/>
      <c r="SUB68" s="424"/>
      <c r="SUC68" s="413"/>
      <c r="SUD68" s="413"/>
      <c r="SUE68" s="413"/>
      <c r="SUF68" s="413"/>
      <c r="SUG68" s="413"/>
      <c r="SUH68" s="413"/>
      <c r="SUI68" s="413"/>
      <c r="SUJ68" s="413"/>
      <c r="SUK68" s="424"/>
      <c r="SUL68" s="424"/>
      <c r="SUM68" s="413"/>
      <c r="SUN68" s="413"/>
      <c r="SUO68" s="413"/>
      <c r="SUP68" s="413"/>
      <c r="SUQ68" s="413"/>
      <c r="SUR68" s="413"/>
      <c r="SUS68" s="413"/>
      <c r="SUT68" s="413"/>
      <c r="SUU68" s="424"/>
      <c r="SUV68" s="424"/>
      <c r="SUW68" s="413"/>
      <c r="SUX68" s="413"/>
      <c r="SUY68" s="413"/>
      <c r="SUZ68" s="413"/>
      <c r="SVA68" s="413"/>
      <c r="SVB68" s="413"/>
      <c r="SVC68" s="413"/>
      <c r="SVD68" s="413"/>
      <c r="SVE68" s="424"/>
      <c r="SVF68" s="424"/>
      <c r="SVG68" s="413"/>
      <c r="SVH68" s="413"/>
      <c r="SVI68" s="413"/>
      <c r="SVJ68" s="413"/>
      <c r="SVK68" s="413"/>
      <c r="SVL68" s="413"/>
      <c r="SVM68" s="413"/>
      <c r="SVN68" s="413"/>
      <c r="SVO68" s="424"/>
      <c r="SVP68" s="424"/>
      <c r="SVQ68" s="413"/>
      <c r="SVR68" s="413"/>
      <c r="SVS68" s="413"/>
      <c r="SVT68" s="413"/>
      <c r="SVU68" s="413"/>
      <c r="SVV68" s="413"/>
      <c r="SVW68" s="413"/>
      <c r="SVX68" s="413"/>
      <c r="SVY68" s="424"/>
      <c r="SVZ68" s="424"/>
      <c r="SWA68" s="413"/>
      <c r="SWB68" s="413"/>
      <c r="SWC68" s="413"/>
      <c r="SWD68" s="413"/>
      <c r="SWE68" s="413"/>
      <c r="SWF68" s="413"/>
      <c r="SWG68" s="413"/>
      <c r="SWH68" s="413"/>
      <c r="SWI68" s="424"/>
      <c r="SWJ68" s="424"/>
      <c r="SWK68" s="413"/>
      <c r="SWL68" s="413"/>
      <c r="SWM68" s="413"/>
      <c r="SWN68" s="413"/>
      <c r="SWO68" s="413"/>
      <c r="SWP68" s="413"/>
      <c r="SWQ68" s="413"/>
      <c r="SWR68" s="413"/>
      <c r="SWS68" s="424"/>
      <c r="SWT68" s="424"/>
      <c r="SWU68" s="413"/>
      <c r="SWV68" s="413"/>
      <c r="SWW68" s="413"/>
      <c r="SWX68" s="413"/>
      <c r="SWY68" s="413"/>
      <c r="SWZ68" s="413"/>
      <c r="SXA68" s="413"/>
      <c r="SXB68" s="413"/>
      <c r="SXC68" s="424"/>
      <c r="SXD68" s="424"/>
      <c r="SXE68" s="413"/>
      <c r="SXF68" s="413"/>
      <c r="SXG68" s="413"/>
      <c r="SXH68" s="413"/>
      <c r="SXI68" s="413"/>
      <c r="SXJ68" s="413"/>
      <c r="SXK68" s="413"/>
      <c r="SXL68" s="413"/>
      <c r="SXM68" s="424"/>
      <c r="SXN68" s="424"/>
      <c r="SXO68" s="413"/>
      <c r="SXP68" s="413"/>
      <c r="SXQ68" s="413"/>
      <c r="SXR68" s="413"/>
      <c r="SXS68" s="413"/>
      <c r="SXT68" s="413"/>
      <c r="SXU68" s="413"/>
      <c r="SXV68" s="413"/>
      <c r="SXW68" s="424"/>
      <c r="SXX68" s="424"/>
      <c r="SXY68" s="413"/>
      <c r="SXZ68" s="413"/>
      <c r="SYA68" s="413"/>
      <c r="SYB68" s="413"/>
      <c r="SYC68" s="413"/>
      <c r="SYD68" s="413"/>
      <c r="SYE68" s="413"/>
      <c r="SYF68" s="413"/>
      <c r="SYG68" s="424"/>
      <c r="SYH68" s="424"/>
      <c r="SYI68" s="413"/>
      <c r="SYJ68" s="413"/>
      <c r="SYK68" s="413"/>
      <c r="SYL68" s="413"/>
      <c r="SYM68" s="413"/>
      <c r="SYN68" s="413"/>
      <c r="SYO68" s="413"/>
      <c r="SYP68" s="413"/>
      <c r="SYQ68" s="424"/>
      <c r="SYR68" s="424"/>
      <c r="SYS68" s="413"/>
      <c r="SYT68" s="413"/>
      <c r="SYU68" s="413"/>
      <c r="SYV68" s="413"/>
      <c r="SYW68" s="413"/>
      <c r="SYX68" s="413"/>
      <c r="SYY68" s="413"/>
      <c r="SYZ68" s="413"/>
      <c r="SZA68" s="424"/>
      <c r="SZB68" s="424"/>
      <c r="SZC68" s="413"/>
      <c r="SZD68" s="413"/>
      <c r="SZE68" s="413"/>
      <c r="SZF68" s="413"/>
      <c r="SZG68" s="413"/>
      <c r="SZH68" s="413"/>
      <c r="SZI68" s="413"/>
      <c r="SZJ68" s="413"/>
      <c r="SZK68" s="424"/>
      <c r="SZL68" s="424"/>
      <c r="SZM68" s="413"/>
      <c r="SZN68" s="413"/>
      <c r="SZO68" s="413"/>
      <c r="SZP68" s="413"/>
      <c r="SZQ68" s="413"/>
      <c r="SZR68" s="413"/>
      <c r="SZS68" s="413"/>
      <c r="SZT68" s="413"/>
      <c r="SZU68" s="424"/>
      <c r="SZV68" s="424"/>
      <c r="SZW68" s="413"/>
      <c r="SZX68" s="413"/>
      <c r="SZY68" s="413"/>
      <c r="SZZ68" s="413"/>
      <c r="TAA68" s="413"/>
      <c r="TAB68" s="413"/>
      <c r="TAC68" s="413"/>
      <c r="TAD68" s="413"/>
      <c r="TAE68" s="424"/>
      <c r="TAF68" s="424"/>
      <c r="TAG68" s="413"/>
      <c r="TAH68" s="413"/>
      <c r="TAI68" s="413"/>
      <c r="TAJ68" s="413"/>
      <c r="TAK68" s="413"/>
      <c r="TAL68" s="413"/>
      <c r="TAM68" s="413"/>
      <c r="TAN68" s="413"/>
      <c r="TAO68" s="424"/>
      <c r="TAP68" s="424"/>
      <c r="TAQ68" s="413"/>
      <c r="TAR68" s="413"/>
      <c r="TAS68" s="413"/>
      <c r="TAT68" s="413"/>
      <c r="TAU68" s="413"/>
      <c r="TAV68" s="413"/>
      <c r="TAW68" s="413"/>
      <c r="TAX68" s="413"/>
      <c r="TAY68" s="424"/>
      <c r="TAZ68" s="424"/>
      <c r="TBA68" s="413"/>
      <c r="TBB68" s="413"/>
      <c r="TBC68" s="413"/>
      <c r="TBD68" s="413"/>
      <c r="TBE68" s="413"/>
      <c r="TBF68" s="413"/>
      <c r="TBG68" s="413"/>
      <c r="TBH68" s="413"/>
      <c r="TBI68" s="424"/>
      <c r="TBJ68" s="424"/>
      <c r="TBK68" s="413"/>
      <c r="TBL68" s="413"/>
      <c r="TBM68" s="413"/>
      <c r="TBN68" s="413"/>
      <c r="TBO68" s="413"/>
      <c r="TBP68" s="413"/>
      <c r="TBQ68" s="413"/>
      <c r="TBR68" s="413"/>
      <c r="TBS68" s="424"/>
      <c r="TBT68" s="424"/>
      <c r="TBU68" s="413"/>
      <c r="TBV68" s="413"/>
      <c r="TBW68" s="413"/>
      <c r="TBX68" s="413"/>
      <c r="TBY68" s="413"/>
      <c r="TBZ68" s="413"/>
      <c r="TCA68" s="413"/>
      <c r="TCB68" s="413"/>
      <c r="TCC68" s="424"/>
      <c r="TCD68" s="424"/>
      <c r="TCE68" s="413"/>
      <c r="TCF68" s="413"/>
      <c r="TCG68" s="413"/>
      <c r="TCH68" s="413"/>
      <c r="TCI68" s="413"/>
      <c r="TCJ68" s="413"/>
      <c r="TCK68" s="413"/>
      <c r="TCL68" s="413"/>
      <c r="TCM68" s="424"/>
      <c r="TCN68" s="424"/>
      <c r="TCO68" s="413"/>
      <c r="TCP68" s="413"/>
      <c r="TCQ68" s="413"/>
      <c r="TCR68" s="413"/>
      <c r="TCS68" s="413"/>
      <c r="TCT68" s="413"/>
      <c r="TCU68" s="413"/>
      <c r="TCV68" s="413"/>
      <c r="TCW68" s="424"/>
      <c r="TCX68" s="424"/>
      <c r="TCY68" s="413"/>
      <c r="TCZ68" s="413"/>
      <c r="TDA68" s="413"/>
      <c r="TDB68" s="413"/>
      <c r="TDC68" s="413"/>
      <c r="TDD68" s="413"/>
      <c r="TDE68" s="413"/>
      <c r="TDF68" s="413"/>
      <c r="TDG68" s="424"/>
      <c r="TDH68" s="424"/>
      <c r="TDI68" s="413"/>
      <c r="TDJ68" s="413"/>
      <c r="TDK68" s="413"/>
      <c r="TDL68" s="413"/>
      <c r="TDM68" s="413"/>
      <c r="TDN68" s="413"/>
      <c r="TDO68" s="413"/>
      <c r="TDP68" s="413"/>
      <c r="TDQ68" s="424"/>
      <c r="TDR68" s="424"/>
      <c r="TDS68" s="413"/>
      <c r="TDT68" s="413"/>
      <c r="TDU68" s="413"/>
      <c r="TDV68" s="413"/>
      <c r="TDW68" s="413"/>
      <c r="TDX68" s="413"/>
      <c r="TDY68" s="413"/>
      <c r="TDZ68" s="413"/>
      <c r="TEA68" s="424"/>
      <c r="TEB68" s="424"/>
      <c r="TEC68" s="413"/>
      <c r="TED68" s="413"/>
      <c r="TEE68" s="413"/>
      <c r="TEF68" s="413"/>
      <c r="TEG68" s="413"/>
      <c r="TEH68" s="413"/>
      <c r="TEI68" s="413"/>
      <c r="TEJ68" s="413"/>
      <c r="TEK68" s="424"/>
      <c r="TEL68" s="424"/>
      <c r="TEM68" s="413"/>
      <c r="TEN68" s="413"/>
      <c r="TEO68" s="413"/>
      <c r="TEP68" s="413"/>
      <c r="TEQ68" s="413"/>
      <c r="TER68" s="413"/>
      <c r="TES68" s="413"/>
      <c r="TET68" s="413"/>
      <c r="TEU68" s="424"/>
      <c r="TEV68" s="424"/>
      <c r="TEW68" s="413"/>
      <c r="TEX68" s="413"/>
      <c r="TEY68" s="413"/>
      <c r="TEZ68" s="413"/>
      <c r="TFA68" s="413"/>
      <c r="TFB68" s="413"/>
      <c r="TFC68" s="413"/>
      <c r="TFD68" s="413"/>
      <c r="TFE68" s="424"/>
      <c r="TFF68" s="424"/>
      <c r="TFG68" s="413"/>
      <c r="TFH68" s="413"/>
      <c r="TFI68" s="413"/>
      <c r="TFJ68" s="413"/>
      <c r="TFK68" s="413"/>
      <c r="TFL68" s="413"/>
      <c r="TFM68" s="413"/>
      <c r="TFN68" s="413"/>
      <c r="TFO68" s="424"/>
      <c r="TFP68" s="424"/>
      <c r="TFQ68" s="413"/>
      <c r="TFR68" s="413"/>
      <c r="TFS68" s="413"/>
      <c r="TFT68" s="413"/>
      <c r="TFU68" s="413"/>
      <c r="TFV68" s="413"/>
      <c r="TFW68" s="413"/>
      <c r="TFX68" s="413"/>
      <c r="TFY68" s="424"/>
      <c r="TFZ68" s="424"/>
      <c r="TGA68" s="413"/>
      <c r="TGB68" s="413"/>
      <c r="TGC68" s="413"/>
      <c r="TGD68" s="413"/>
      <c r="TGE68" s="413"/>
      <c r="TGF68" s="413"/>
      <c r="TGG68" s="413"/>
      <c r="TGH68" s="413"/>
      <c r="TGI68" s="424"/>
      <c r="TGJ68" s="424"/>
      <c r="TGK68" s="413"/>
      <c r="TGL68" s="413"/>
      <c r="TGM68" s="413"/>
      <c r="TGN68" s="413"/>
      <c r="TGO68" s="413"/>
      <c r="TGP68" s="413"/>
      <c r="TGQ68" s="413"/>
      <c r="TGR68" s="413"/>
      <c r="TGS68" s="424"/>
      <c r="TGT68" s="424"/>
      <c r="TGU68" s="413"/>
      <c r="TGV68" s="413"/>
      <c r="TGW68" s="413"/>
      <c r="TGX68" s="413"/>
      <c r="TGY68" s="413"/>
      <c r="TGZ68" s="413"/>
      <c r="THA68" s="413"/>
      <c r="THB68" s="413"/>
      <c r="THC68" s="424"/>
      <c r="THD68" s="424"/>
      <c r="THE68" s="413"/>
      <c r="THF68" s="413"/>
      <c r="THG68" s="413"/>
      <c r="THH68" s="413"/>
      <c r="THI68" s="413"/>
      <c r="THJ68" s="413"/>
      <c r="THK68" s="413"/>
      <c r="THL68" s="413"/>
      <c r="THM68" s="424"/>
      <c r="THN68" s="424"/>
      <c r="THO68" s="413"/>
      <c r="THP68" s="413"/>
      <c r="THQ68" s="413"/>
      <c r="THR68" s="413"/>
      <c r="THS68" s="413"/>
      <c r="THT68" s="413"/>
      <c r="THU68" s="413"/>
      <c r="THV68" s="413"/>
      <c r="THW68" s="424"/>
      <c r="THX68" s="424"/>
      <c r="THY68" s="413"/>
      <c r="THZ68" s="413"/>
      <c r="TIA68" s="413"/>
      <c r="TIB68" s="413"/>
      <c r="TIC68" s="413"/>
      <c r="TID68" s="413"/>
      <c r="TIE68" s="413"/>
      <c r="TIF68" s="413"/>
      <c r="TIG68" s="424"/>
      <c r="TIH68" s="424"/>
      <c r="TII68" s="413"/>
      <c r="TIJ68" s="413"/>
      <c r="TIK68" s="413"/>
      <c r="TIL68" s="413"/>
      <c r="TIM68" s="413"/>
      <c r="TIN68" s="413"/>
      <c r="TIO68" s="413"/>
      <c r="TIP68" s="413"/>
      <c r="TIQ68" s="424"/>
      <c r="TIR68" s="424"/>
      <c r="TIS68" s="413"/>
      <c r="TIT68" s="413"/>
      <c r="TIU68" s="413"/>
      <c r="TIV68" s="413"/>
      <c r="TIW68" s="413"/>
      <c r="TIX68" s="413"/>
      <c r="TIY68" s="413"/>
      <c r="TIZ68" s="413"/>
      <c r="TJA68" s="424"/>
      <c r="TJB68" s="424"/>
      <c r="TJC68" s="413"/>
      <c r="TJD68" s="413"/>
      <c r="TJE68" s="413"/>
      <c r="TJF68" s="413"/>
      <c r="TJG68" s="413"/>
      <c r="TJH68" s="413"/>
      <c r="TJI68" s="413"/>
      <c r="TJJ68" s="413"/>
      <c r="TJK68" s="424"/>
      <c r="TJL68" s="424"/>
      <c r="TJM68" s="413"/>
      <c r="TJN68" s="413"/>
      <c r="TJO68" s="413"/>
      <c r="TJP68" s="413"/>
      <c r="TJQ68" s="413"/>
      <c r="TJR68" s="413"/>
      <c r="TJS68" s="413"/>
      <c r="TJT68" s="413"/>
      <c r="TJU68" s="424"/>
      <c r="TJV68" s="424"/>
      <c r="TJW68" s="413"/>
      <c r="TJX68" s="413"/>
      <c r="TJY68" s="413"/>
      <c r="TJZ68" s="413"/>
      <c r="TKA68" s="413"/>
      <c r="TKB68" s="413"/>
      <c r="TKC68" s="413"/>
      <c r="TKD68" s="413"/>
      <c r="TKE68" s="424"/>
      <c r="TKF68" s="424"/>
      <c r="TKG68" s="413"/>
      <c r="TKH68" s="413"/>
      <c r="TKI68" s="413"/>
      <c r="TKJ68" s="413"/>
      <c r="TKK68" s="413"/>
      <c r="TKL68" s="413"/>
      <c r="TKM68" s="413"/>
      <c r="TKN68" s="413"/>
      <c r="TKO68" s="424"/>
      <c r="TKP68" s="424"/>
      <c r="TKQ68" s="413"/>
      <c r="TKR68" s="413"/>
      <c r="TKS68" s="413"/>
      <c r="TKT68" s="413"/>
      <c r="TKU68" s="413"/>
      <c r="TKV68" s="413"/>
      <c r="TKW68" s="413"/>
      <c r="TKX68" s="413"/>
      <c r="TKY68" s="424"/>
      <c r="TKZ68" s="424"/>
      <c r="TLA68" s="413"/>
      <c r="TLB68" s="413"/>
      <c r="TLC68" s="413"/>
      <c r="TLD68" s="413"/>
      <c r="TLE68" s="413"/>
      <c r="TLF68" s="413"/>
      <c r="TLG68" s="413"/>
      <c r="TLH68" s="413"/>
      <c r="TLI68" s="424"/>
      <c r="TLJ68" s="424"/>
      <c r="TLK68" s="413"/>
      <c r="TLL68" s="413"/>
      <c r="TLM68" s="413"/>
      <c r="TLN68" s="413"/>
      <c r="TLO68" s="413"/>
      <c r="TLP68" s="413"/>
      <c r="TLQ68" s="413"/>
      <c r="TLR68" s="413"/>
      <c r="TLS68" s="424"/>
      <c r="TLT68" s="424"/>
      <c r="TLU68" s="413"/>
      <c r="TLV68" s="413"/>
      <c r="TLW68" s="413"/>
      <c r="TLX68" s="413"/>
      <c r="TLY68" s="413"/>
      <c r="TLZ68" s="413"/>
      <c r="TMA68" s="413"/>
      <c r="TMB68" s="413"/>
      <c r="TMC68" s="424"/>
      <c r="TMD68" s="424"/>
      <c r="TME68" s="413"/>
      <c r="TMF68" s="413"/>
      <c r="TMG68" s="413"/>
      <c r="TMH68" s="413"/>
      <c r="TMI68" s="413"/>
      <c r="TMJ68" s="413"/>
      <c r="TMK68" s="413"/>
      <c r="TML68" s="413"/>
      <c r="TMM68" s="424"/>
      <c r="TMN68" s="424"/>
      <c r="TMO68" s="413"/>
      <c r="TMP68" s="413"/>
      <c r="TMQ68" s="413"/>
      <c r="TMR68" s="413"/>
      <c r="TMS68" s="413"/>
      <c r="TMT68" s="413"/>
      <c r="TMU68" s="413"/>
      <c r="TMV68" s="413"/>
      <c r="TMW68" s="424"/>
      <c r="TMX68" s="424"/>
      <c r="TMY68" s="413"/>
      <c r="TMZ68" s="413"/>
      <c r="TNA68" s="413"/>
      <c r="TNB68" s="413"/>
      <c r="TNC68" s="413"/>
      <c r="TND68" s="413"/>
      <c r="TNE68" s="413"/>
      <c r="TNF68" s="413"/>
      <c r="TNG68" s="424"/>
      <c r="TNH68" s="424"/>
      <c r="TNI68" s="413"/>
      <c r="TNJ68" s="413"/>
      <c r="TNK68" s="413"/>
      <c r="TNL68" s="413"/>
      <c r="TNM68" s="413"/>
      <c r="TNN68" s="413"/>
      <c r="TNO68" s="413"/>
      <c r="TNP68" s="413"/>
      <c r="TNQ68" s="424"/>
      <c r="TNR68" s="424"/>
      <c r="TNS68" s="413"/>
      <c r="TNT68" s="413"/>
      <c r="TNU68" s="413"/>
      <c r="TNV68" s="413"/>
      <c r="TNW68" s="413"/>
      <c r="TNX68" s="413"/>
      <c r="TNY68" s="413"/>
      <c r="TNZ68" s="413"/>
      <c r="TOA68" s="424"/>
      <c r="TOB68" s="424"/>
      <c r="TOC68" s="413"/>
      <c r="TOD68" s="413"/>
      <c r="TOE68" s="413"/>
      <c r="TOF68" s="413"/>
      <c r="TOG68" s="413"/>
      <c r="TOH68" s="413"/>
      <c r="TOI68" s="413"/>
      <c r="TOJ68" s="413"/>
      <c r="TOK68" s="424"/>
      <c r="TOL68" s="424"/>
      <c r="TOM68" s="413"/>
      <c r="TON68" s="413"/>
      <c r="TOO68" s="413"/>
      <c r="TOP68" s="413"/>
      <c r="TOQ68" s="413"/>
      <c r="TOR68" s="413"/>
      <c r="TOS68" s="413"/>
      <c r="TOT68" s="413"/>
      <c r="TOU68" s="424"/>
      <c r="TOV68" s="424"/>
      <c r="TOW68" s="413"/>
      <c r="TOX68" s="413"/>
      <c r="TOY68" s="413"/>
      <c r="TOZ68" s="413"/>
      <c r="TPA68" s="413"/>
      <c r="TPB68" s="413"/>
      <c r="TPC68" s="413"/>
      <c r="TPD68" s="413"/>
      <c r="TPE68" s="424"/>
      <c r="TPF68" s="424"/>
      <c r="TPG68" s="413"/>
      <c r="TPH68" s="413"/>
      <c r="TPI68" s="413"/>
      <c r="TPJ68" s="413"/>
      <c r="TPK68" s="413"/>
      <c r="TPL68" s="413"/>
      <c r="TPM68" s="413"/>
      <c r="TPN68" s="413"/>
      <c r="TPO68" s="424"/>
      <c r="TPP68" s="424"/>
      <c r="TPQ68" s="413"/>
      <c r="TPR68" s="413"/>
      <c r="TPS68" s="413"/>
      <c r="TPT68" s="413"/>
      <c r="TPU68" s="413"/>
      <c r="TPV68" s="413"/>
      <c r="TPW68" s="413"/>
      <c r="TPX68" s="413"/>
      <c r="TPY68" s="424"/>
      <c r="TPZ68" s="424"/>
      <c r="TQA68" s="413"/>
      <c r="TQB68" s="413"/>
      <c r="TQC68" s="413"/>
      <c r="TQD68" s="413"/>
      <c r="TQE68" s="413"/>
      <c r="TQF68" s="413"/>
      <c r="TQG68" s="413"/>
      <c r="TQH68" s="413"/>
      <c r="TQI68" s="424"/>
      <c r="TQJ68" s="424"/>
      <c r="TQK68" s="413"/>
      <c r="TQL68" s="413"/>
      <c r="TQM68" s="413"/>
      <c r="TQN68" s="413"/>
      <c r="TQO68" s="413"/>
      <c r="TQP68" s="413"/>
      <c r="TQQ68" s="413"/>
      <c r="TQR68" s="413"/>
      <c r="TQS68" s="424"/>
      <c r="TQT68" s="424"/>
      <c r="TQU68" s="413"/>
      <c r="TQV68" s="413"/>
      <c r="TQW68" s="413"/>
      <c r="TQX68" s="413"/>
      <c r="TQY68" s="413"/>
      <c r="TQZ68" s="413"/>
      <c r="TRA68" s="413"/>
      <c r="TRB68" s="413"/>
      <c r="TRC68" s="424"/>
      <c r="TRD68" s="424"/>
      <c r="TRE68" s="413"/>
      <c r="TRF68" s="413"/>
      <c r="TRG68" s="413"/>
      <c r="TRH68" s="413"/>
      <c r="TRI68" s="413"/>
      <c r="TRJ68" s="413"/>
      <c r="TRK68" s="413"/>
      <c r="TRL68" s="413"/>
      <c r="TRM68" s="424"/>
      <c r="TRN68" s="424"/>
      <c r="TRO68" s="413"/>
      <c r="TRP68" s="413"/>
      <c r="TRQ68" s="413"/>
      <c r="TRR68" s="413"/>
      <c r="TRS68" s="413"/>
      <c r="TRT68" s="413"/>
      <c r="TRU68" s="413"/>
      <c r="TRV68" s="413"/>
      <c r="TRW68" s="424"/>
      <c r="TRX68" s="424"/>
      <c r="TRY68" s="413"/>
      <c r="TRZ68" s="413"/>
      <c r="TSA68" s="413"/>
      <c r="TSB68" s="413"/>
      <c r="TSC68" s="413"/>
      <c r="TSD68" s="413"/>
      <c r="TSE68" s="413"/>
      <c r="TSF68" s="413"/>
      <c r="TSG68" s="424"/>
      <c r="TSH68" s="424"/>
      <c r="TSI68" s="413"/>
      <c r="TSJ68" s="413"/>
      <c r="TSK68" s="413"/>
      <c r="TSL68" s="413"/>
      <c r="TSM68" s="413"/>
      <c r="TSN68" s="413"/>
      <c r="TSO68" s="413"/>
      <c r="TSP68" s="413"/>
      <c r="TSQ68" s="424"/>
      <c r="TSR68" s="424"/>
      <c r="TSS68" s="413"/>
      <c r="TST68" s="413"/>
      <c r="TSU68" s="413"/>
      <c r="TSV68" s="413"/>
      <c r="TSW68" s="413"/>
      <c r="TSX68" s="413"/>
      <c r="TSY68" s="413"/>
      <c r="TSZ68" s="413"/>
      <c r="TTA68" s="424"/>
      <c r="TTB68" s="424"/>
      <c r="TTC68" s="413"/>
      <c r="TTD68" s="413"/>
      <c r="TTE68" s="413"/>
      <c r="TTF68" s="413"/>
      <c r="TTG68" s="413"/>
      <c r="TTH68" s="413"/>
      <c r="TTI68" s="413"/>
      <c r="TTJ68" s="413"/>
      <c r="TTK68" s="424"/>
      <c r="TTL68" s="424"/>
      <c r="TTM68" s="413"/>
      <c r="TTN68" s="413"/>
      <c r="TTO68" s="413"/>
      <c r="TTP68" s="413"/>
      <c r="TTQ68" s="413"/>
      <c r="TTR68" s="413"/>
      <c r="TTS68" s="413"/>
      <c r="TTT68" s="413"/>
      <c r="TTU68" s="424"/>
      <c r="TTV68" s="424"/>
      <c r="TTW68" s="413"/>
      <c r="TTX68" s="413"/>
      <c r="TTY68" s="413"/>
      <c r="TTZ68" s="413"/>
      <c r="TUA68" s="413"/>
      <c r="TUB68" s="413"/>
      <c r="TUC68" s="413"/>
      <c r="TUD68" s="413"/>
      <c r="TUE68" s="424"/>
      <c r="TUF68" s="424"/>
      <c r="TUG68" s="413"/>
      <c r="TUH68" s="413"/>
      <c r="TUI68" s="413"/>
      <c r="TUJ68" s="413"/>
      <c r="TUK68" s="413"/>
      <c r="TUL68" s="413"/>
      <c r="TUM68" s="413"/>
      <c r="TUN68" s="413"/>
      <c r="TUO68" s="424"/>
      <c r="TUP68" s="424"/>
      <c r="TUQ68" s="413"/>
      <c r="TUR68" s="413"/>
      <c r="TUS68" s="413"/>
      <c r="TUT68" s="413"/>
      <c r="TUU68" s="413"/>
      <c r="TUV68" s="413"/>
      <c r="TUW68" s="413"/>
      <c r="TUX68" s="413"/>
      <c r="TUY68" s="424"/>
      <c r="TUZ68" s="424"/>
      <c r="TVA68" s="413"/>
      <c r="TVB68" s="413"/>
      <c r="TVC68" s="413"/>
      <c r="TVD68" s="413"/>
      <c r="TVE68" s="413"/>
      <c r="TVF68" s="413"/>
      <c r="TVG68" s="413"/>
      <c r="TVH68" s="413"/>
      <c r="TVI68" s="424"/>
      <c r="TVJ68" s="424"/>
      <c r="TVK68" s="413"/>
      <c r="TVL68" s="413"/>
      <c r="TVM68" s="413"/>
      <c r="TVN68" s="413"/>
      <c r="TVO68" s="413"/>
      <c r="TVP68" s="413"/>
      <c r="TVQ68" s="413"/>
      <c r="TVR68" s="413"/>
      <c r="TVS68" s="424"/>
      <c r="TVT68" s="424"/>
      <c r="TVU68" s="413"/>
      <c r="TVV68" s="413"/>
      <c r="TVW68" s="413"/>
      <c r="TVX68" s="413"/>
      <c r="TVY68" s="413"/>
      <c r="TVZ68" s="413"/>
      <c r="TWA68" s="413"/>
      <c r="TWB68" s="413"/>
      <c r="TWC68" s="424"/>
      <c r="TWD68" s="424"/>
      <c r="TWE68" s="413"/>
      <c r="TWF68" s="413"/>
      <c r="TWG68" s="413"/>
      <c r="TWH68" s="413"/>
      <c r="TWI68" s="413"/>
      <c r="TWJ68" s="413"/>
      <c r="TWK68" s="413"/>
      <c r="TWL68" s="413"/>
      <c r="TWM68" s="424"/>
      <c r="TWN68" s="424"/>
      <c r="TWO68" s="413"/>
      <c r="TWP68" s="413"/>
      <c r="TWQ68" s="413"/>
      <c r="TWR68" s="413"/>
      <c r="TWS68" s="413"/>
      <c r="TWT68" s="413"/>
      <c r="TWU68" s="413"/>
      <c r="TWV68" s="413"/>
      <c r="TWW68" s="424"/>
      <c r="TWX68" s="424"/>
      <c r="TWY68" s="413"/>
      <c r="TWZ68" s="413"/>
      <c r="TXA68" s="413"/>
      <c r="TXB68" s="413"/>
      <c r="TXC68" s="413"/>
      <c r="TXD68" s="413"/>
      <c r="TXE68" s="413"/>
      <c r="TXF68" s="413"/>
      <c r="TXG68" s="424"/>
      <c r="TXH68" s="424"/>
      <c r="TXI68" s="413"/>
      <c r="TXJ68" s="413"/>
      <c r="TXK68" s="413"/>
      <c r="TXL68" s="413"/>
      <c r="TXM68" s="413"/>
      <c r="TXN68" s="413"/>
      <c r="TXO68" s="413"/>
      <c r="TXP68" s="413"/>
      <c r="TXQ68" s="424"/>
      <c r="TXR68" s="424"/>
      <c r="TXS68" s="413"/>
      <c r="TXT68" s="413"/>
      <c r="TXU68" s="413"/>
      <c r="TXV68" s="413"/>
      <c r="TXW68" s="413"/>
      <c r="TXX68" s="413"/>
      <c r="TXY68" s="413"/>
      <c r="TXZ68" s="413"/>
      <c r="TYA68" s="424"/>
      <c r="TYB68" s="424"/>
      <c r="TYC68" s="413"/>
      <c r="TYD68" s="413"/>
      <c r="TYE68" s="413"/>
      <c r="TYF68" s="413"/>
      <c r="TYG68" s="413"/>
      <c r="TYH68" s="413"/>
      <c r="TYI68" s="413"/>
      <c r="TYJ68" s="413"/>
      <c r="TYK68" s="424"/>
      <c r="TYL68" s="424"/>
      <c r="TYM68" s="413"/>
      <c r="TYN68" s="413"/>
      <c r="TYO68" s="413"/>
      <c r="TYP68" s="413"/>
      <c r="TYQ68" s="413"/>
      <c r="TYR68" s="413"/>
      <c r="TYS68" s="413"/>
      <c r="TYT68" s="413"/>
      <c r="TYU68" s="424"/>
      <c r="TYV68" s="424"/>
      <c r="TYW68" s="413"/>
      <c r="TYX68" s="413"/>
      <c r="TYY68" s="413"/>
      <c r="TYZ68" s="413"/>
      <c r="TZA68" s="413"/>
      <c r="TZB68" s="413"/>
      <c r="TZC68" s="413"/>
      <c r="TZD68" s="413"/>
      <c r="TZE68" s="424"/>
      <c r="TZF68" s="424"/>
      <c r="TZG68" s="413"/>
      <c r="TZH68" s="413"/>
      <c r="TZI68" s="413"/>
      <c r="TZJ68" s="413"/>
      <c r="TZK68" s="413"/>
      <c r="TZL68" s="413"/>
      <c r="TZM68" s="413"/>
      <c r="TZN68" s="413"/>
      <c r="TZO68" s="424"/>
      <c r="TZP68" s="424"/>
      <c r="TZQ68" s="413"/>
      <c r="TZR68" s="413"/>
      <c r="TZS68" s="413"/>
      <c r="TZT68" s="413"/>
      <c r="TZU68" s="413"/>
      <c r="TZV68" s="413"/>
      <c r="TZW68" s="413"/>
      <c r="TZX68" s="413"/>
      <c r="TZY68" s="424"/>
      <c r="TZZ68" s="424"/>
      <c r="UAA68" s="413"/>
      <c r="UAB68" s="413"/>
      <c r="UAC68" s="413"/>
      <c r="UAD68" s="413"/>
      <c r="UAE68" s="413"/>
      <c r="UAF68" s="413"/>
      <c r="UAG68" s="413"/>
      <c r="UAH68" s="413"/>
      <c r="UAI68" s="424"/>
      <c r="UAJ68" s="424"/>
      <c r="UAK68" s="413"/>
      <c r="UAL68" s="413"/>
      <c r="UAM68" s="413"/>
      <c r="UAN68" s="413"/>
      <c r="UAO68" s="413"/>
      <c r="UAP68" s="413"/>
      <c r="UAQ68" s="413"/>
      <c r="UAR68" s="413"/>
      <c r="UAS68" s="424"/>
      <c r="UAT68" s="424"/>
      <c r="UAU68" s="413"/>
      <c r="UAV68" s="413"/>
      <c r="UAW68" s="413"/>
      <c r="UAX68" s="413"/>
      <c r="UAY68" s="413"/>
      <c r="UAZ68" s="413"/>
      <c r="UBA68" s="413"/>
      <c r="UBB68" s="413"/>
      <c r="UBC68" s="424"/>
      <c r="UBD68" s="424"/>
      <c r="UBE68" s="413"/>
      <c r="UBF68" s="413"/>
      <c r="UBG68" s="413"/>
      <c r="UBH68" s="413"/>
      <c r="UBI68" s="413"/>
      <c r="UBJ68" s="413"/>
      <c r="UBK68" s="413"/>
      <c r="UBL68" s="413"/>
      <c r="UBM68" s="424"/>
      <c r="UBN68" s="424"/>
      <c r="UBO68" s="413"/>
      <c r="UBP68" s="413"/>
      <c r="UBQ68" s="413"/>
      <c r="UBR68" s="413"/>
      <c r="UBS68" s="413"/>
      <c r="UBT68" s="413"/>
      <c r="UBU68" s="413"/>
      <c r="UBV68" s="413"/>
      <c r="UBW68" s="424"/>
      <c r="UBX68" s="424"/>
      <c r="UBY68" s="413"/>
      <c r="UBZ68" s="413"/>
      <c r="UCA68" s="413"/>
      <c r="UCB68" s="413"/>
      <c r="UCC68" s="413"/>
      <c r="UCD68" s="413"/>
      <c r="UCE68" s="413"/>
      <c r="UCF68" s="413"/>
      <c r="UCG68" s="424"/>
      <c r="UCH68" s="424"/>
      <c r="UCI68" s="413"/>
      <c r="UCJ68" s="413"/>
      <c r="UCK68" s="413"/>
      <c r="UCL68" s="413"/>
      <c r="UCM68" s="413"/>
      <c r="UCN68" s="413"/>
      <c r="UCO68" s="413"/>
      <c r="UCP68" s="413"/>
      <c r="UCQ68" s="424"/>
      <c r="UCR68" s="424"/>
      <c r="UCS68" s="413"/>
      <c r="UCT68" s="413"/>
      <c r="UCU68" s="413"/>
      <c r="UCV68" s="413"/>
      <c r="UCW68" s="413"/>
      <c r="UCX68" s="413"/>
      <c r="UCY68" s="413"/>
      <c r="UCZ68" s="413"/>
      <c r="UDA68" s="424"/>
      <c r="UDB68" s="424"/>
      <c r="UDC68" s="413"/>
      <c r="UDD68" s="413"/>
      <c r="UDE68" s="413"/>
      <c r="UDF68" s="413"/>
      <c r="UDG68" s="413"/>
      <c r="UDH68" s="413"/>
      <c r="UDI68" s="413"/>
      <c r="UDJ68" s="413"/>
      <c r="UDK68" s="424"/>
      <c r="UDL68" s="424"/>
      <c r="UDM68" s="413"/>
      <c r="UDN68" s="413"/>
      <c r="UDO68" s="413"/>
      <c r="UDP68" s="413"/>
      <c r="UDQ68" s="413"/>
      <c r="UDR68" s="413"/>
      <c r="UDS68" s="413"/>
      <c r="UDT68" s="413"/>
      <c r="UDU68" s="424"/>
      <c r="UDV68" s="424"/>
      <c r="UDW68" s="413"/>
      <c r="UDX68" s="413"/>
      <c r="UDY68" s="413"/>
      <c r="UDZ68" s="413"/>
      <c r="UEA68" s="413"/>
      <c r="UEB68" s="413"/>
      <c r="UEC68" s="413"/>
      <c r="UED68" s="413"/>
      <c r="UEE68" s="424"/>
      <c r="UEF68" s="424"/>
      <c r="UEG68" s="413"/>
      <c r="UEH68" s="413"/>
      <c r="UEI68" s="413"/>
      <c r="UEJ68" s="413"/>
      <c r="UEK68" s="413"/>
      <c r="UEL68" s="413"/>
      <c r="UEM68" s="413"/>
      <c r="UEN68" s="413"/>
      <c r="UEO68" s="424"/>
      <c r="UEP68" s="424"/>
      <c r="UEQ68" s="413"/>
      <c r="UER68" s="413"/>
      <c r="UES68" s="413"/>
      <c r="UET68" s="413"/>
      <c r="UEU68" s="413"/>
      <c r="UEV68" s="413"/>
      <c r="UEW68" s="413"/>
      <c r="UEX68" s="413"/>
      <c r="UEY68" s="424"/>
      <c r="UEZ68" s="424"/>
      <c r="UFA68" s="413"/>
      <c r="UFB68" s="413"/>
      <c r="UFC68" s="413"/>
      <c r="UFD68" s="413"/>
      <c r="UFE68" s="413"/>
      <c r="UFF68" s="413"/>
      <c r="UFG68" s="413"/>
      <c r="UFH68" s="413"/>
      <c r="UFI68" s="424"/>
      <c r="UFJ68" s="424"/>
      <c r="UFK68" s="413"/>
      <c r="UFL68" s="413"/>
      <c r="UFM68" s="413"/>
      <c r="UFN68" s="413"/>
      <c r="UFO68" s="413"/>
      <c r="UFP68" s="413"/>
      <c r="UFQ68" s="413"/>
      <c r="UFR68" s="413"/>
      <c r="UFS68" s="424"/>
      <c r="UFT68" s="424"/>
      <c r="UFU68" s="413"/>
      <c r="UFV68" s="413"/>
      <c r="UFW68" s="413"/>
      <c r="UFX68" s="413"/>
      <c r="UFY68" s="413"/>
      <c r="UFZ68" s="413"/>
      <c r="UGA68" s="413"/>
      <c r="UGB68" s="413"/>
      <c r="UGC68" s="424"/>
      <c r="UGD68" s="424"/>
      <c r="UGE68" s="413"/>
      <c r="UGF68" s="413"/>
      <c r="UGG68" s="413"/>
      <c r="UGH68" s="413"/>
      <c r="UGI68" s="413"/>
      <c r="UGJ68" s="413"/>
      <c r="UGK68" s="413"/>
      <c r="UGL68" s="413"/>
      <c r="UGM68" s="424"/>
      <c r="UGN68" s="424"/>
      <c r="UGO68" s="413"/>
      <c r="UGP68" s="413"/>
      <c r="UGQ68" s="413"/>
      <c r="UGR68" s="413"/>
      <c r="UGS68" s="413"/>
      <c r="UGT68" s="413"/>
      <c r="UGU68" s="413"/>
      <c r="UGV68" s="413"/>
      <c r="UGW68" s="424"/>
      <c r="UGX68" s="424"/>
      <c r="UGY68" s="413"/>
      <c r="UGZ68" s="413"/>
      <c r="UHA68" s="413"/>
      <c r="UHB68" s="413"/>
      <c r="UHC68" s="413"/>
      <c r="UHD68" s="413"/>
      <c r="UHE68" s="413"/>
      <c r="UHF68" s="413"/>
      <c r="UHG68" s="424"/>
      <c r="UHH68" s="424"/>
      <c r="UHI68" s="413"/>
      <c r="UHJ68" s="413"/>
      <c r="UHK68" s="413"/>
      <c r="UHL68" s="413"/>
      <c r="UHM68" s="413"/>
      <c r="UHN68" s="413"/>
      <c r="UHO68" s="413"/>
      <c r="UHP68" s="413"/>
      <c r="UHQ68" s="424"/>
      <c r="UHR68" s="424"/>
      <c r="UHS68" s="413"/>
      <c r="UHT68" s="413"/>
      <c r="UHU68" s="413"/>
      <c r="UHV68" s="413"/>
      <c r="UHW68" s="413"/>
      <c r="UHX68" s="413"/>
      <c r="UHY68" s="413"/>
      <c r="UHZ68" s="413"/>
      <c r="UIA68" s="424"/>
      <c r="UIB68" s="424"/>
      <c r="UIC68" s="413"/>
      <c r="UID68" s="413"/>
      <c r="UIE68" s="413"/>
      <c r="UIF68" s="413"/>
      <c r="UIG68" s="413"/>
      <c r="UIH68" s="413"/>
      <c r="UII68" s="413"/>
      <c r="UIJ68" s="413"/>
      <c r="UIK68" s="424"/>
      <c r="UIL68" s="424"/>
      <c r="UIM68" s="413"/>
      <c r="UIN68" s="413"/>
      <c r="UIO68" s="413"/>
      <c r="UIP68" s="413"/>
      <c r="UIQ68" s="413"/>
      <c r="UIR68" s="413"/>
      <c r="UIS68" s="413"/>
      <c r="UIT68" s="413"/>
      <c r="UIU68" s="424"/>
      <c r="UIV68" s="424"/>
      <c r="UIW68" s="413"/>
      <c r="UIX68" s="413"/>
      <c r="UIY68" s="413"/>
      <c r="UIZ68" s="413"/>
      <c r="UJA68" s="413"/>
      <c r="UJB68" s="413"/>
      <c r="UJC68" s="413"/>
      <c r="UJD68" s="413"/>
      <c r="UJE68" s="424"/>
      <c r="UJF68" s="424"/>
      <c r="UJG68" s="413"/>
      <c r="UJH68" s="413"/>
      <c r="UJI68" s="413"/>
      <c r="UJJ68" s="413"/>
      <c r="UJK68" s="413"/>
      <c r="UJL68" s="413"/>
      <c r="UJM68" s="413"/>
      <c r="UJN68" s="413"/>
      <c r="UJO68" s="424"/>
      <c r="UJP68" s="424"/>
      <c r="UJQ68" s="413"/>
      <c r="UJR68" s="413"/>
      <c r="UJS68" s="413"/>
      <c r="UJT68" s="413"/>
      <c r="UJU68" s="413"/>
      <c r="UJV68" s="413"/>
      <c r="UJW68" s="413"/>
      <c r="UJX68" s="413"/>
      <c r="UJY68" s="424"/>
      <c r="UJZ68" s="424"/>
      <c r="UKA68" s="413"/>
      <c r="UKB68" s="413"/>
      <c r="UKC68" s="413"/>
      <c r="UKD68" s="413"/>
      <c r="UKE68" s="413"/>
      <c r="UKF68" s="413"/>
      <c r="UKG68" s="413"/>
      <c r="UKH68" s="413"/>
      <c r="UKI68" s="424"/>
      <c r="UKJ68" s="424"/>
      <c r="UKK68" s="413"/>
      <c r="UKL68" s="413"/>
      <c r="UKM68" s="413"/>
      <c r="UKN68" s="413"/>
      <c r="UKO68" s="413"/>
      <c r="UKP68" s="413"/>
      <c r="UKQ68" s="413"/>
      <c r="UKR68" s="413"/>
      <c r="UKS68" s="424"/>
      <c r="UKT68" s="424"/>
      <c r="UKU68" s="413"/>
      <c r="UKV68" s="413"/>
      <c r="UKW68" s="413"/>
      <c r="UKX68" s="413"/>
      <c r="UKY68" s="413"/>
      <c r="UKZ68" s="413"/>
      <c r="ULA68" s="413"/>
      <c r="ULB68" s="413"/>
      <c r="ULC68" s="424"/>
      <c r="ULD68" s="424"/>
      <c r="ULE68" s="413"/>
      <c r="ULF68" s="413"/>
      <c r="ULG68" s="413"/>
      <c r="ULH68" s="413"/>
      <c r="ULI68" s="413"/>
      <c r="ULJ68" s="413"/>
      <c r="ULK68" s="413"/>
      <c r="ULL68" s="413"/>
      <c r="ULM68" s="424"/>
      <c r="ULN68" s="424"/>
      <c r="ULO68" s="413"/>
      <c r="ULP68" s="413"/>
      <c r="ULQ68" s="413"/>
      <c r="ULR68" s="413"/>
      <c r="ULS68" s="413"/>
      <c r="ULT68" s="413"/>
      <c r="ULU68" s="413"/>
      <c r="ULV68" s="413"/>
      <c r="ULW68" s="424"/>
      <c r="ULX68" s="424"/>
      <c r="ULY68" s="413"/>
      <c r="ULZ68" s="413"/>
      <c r="UMA68" s="413"/>
      <c r="UMB68" s="413"/>
      <c r="UMC68" s="413"/>
      <c r="UMD68" s="413"/>
      <c r="UME68" s="413"/>
      <c r="UMF68" s="413"/>
      <c r="UMG68" s="424"/>
      <c r="UMH68" s="424"/>
      <c r="UMI68" s="413"/>
      <c r="UMJ68" s="413"/>
      <c r="UMK68" s="413"/>
      <c r="UML68" s="413"/>
      <c r="UMM68" s="413"/>
      <c r="UMN68" s="413"/>
      <c r="UMO68" s="413"/>
      <c r="UMP68" s="413"/>
      <c r="UMQ68" s="424"/>
      <c r="UMR68" s="424"/>
      <c r="UMS68" s="413"/>
      <c r="UMT68" s="413"/>
      <c r="UMU68" s="413"/>
      <c r="UMV68" s="413"/>
      <c r="UMW68" s="413"/>
      <c r="UMX68" s="413"/>
      <c r="UMY68" s="413"/>
      <c r="UMZ68" s="413"/>
      <c r="UNA68" s="424"/>
      <c r="UNB68" s="424"/>
      <c r="UNC68" s="413"/>
      <c r="UND68" s="413"/>
      <c r="UNE68" s="413"/>
      <c r="UNF68" s="413"/>
      <c r="UNG68" s="413"/>
      <c r="UNH68" s="413"/>
      <c r="UNI68" s="413"/>
      <c r="UNJ68" s="413"/>
      <c r="UNK68" s="424"/>
      <c r="UNL68" s="424"/>
      <c r="UNM68" s="413"/>
      <c r="UNN68" s="413"/>
      <c r="UNO68" s="413"/>
      <c r="UNP68" s="413"/>
      <c r="UNQ68" s="413"/>
      <c r="UNR68" s="413"/>
      <c r="UNS68" s="413"/>
      <c r="UNT68" s="413"/>
      <c r="UNU68" s="424"/>
      <c r="UNV68" s="424"/>
      <c r="UNW68" s="413"/>
      <c r="UNX68" s="413"/>
      <c r="UNY68" s="413"/>
      <c r="UNZ68" s="413"/>
      <c r="UOA68" s="413"/>
      <c r="UOB68" s="413"/>
      <c r="UOC68" s="413"/>
      <c r="UOD68" s="413"/>
      <c r="UOE68" s="424"/>
      <c r="UOF68" s="424"/>
      <c r="UOG68" s="413"/>
      <c r="UOH68" s="413"/>
      <c r="UOI68" s="413"/>
      <c r="UOJ68" s="413"/>
      <c r="UOK68" s="413"/>
      <c r="UOL68" s="413"/>
      <c r="UOM68" s="413"/>
      <c r="UON68" s="413"/>
      <c r="UOO68" s="424"/>
      <c r="UOP68" s="424"/>
      <c r="UOQ68" s="413"/>
      <c r="UOR68" s="413"/>
      <c r="UOS68" s="413"/>
      <c r="UOT68" s="413"/>
      <c r="UOU68" s="413"/>
      <c r="UOV68" s="413"/>
      <c r="UOW68" s="413"/>
      <c r="UOX68" s="413"/>
      <c r="UOY68" s="424"/>
      <c r="UOZ68" s="424"/>
      <c r="UPA68" s="413"/>
      <c r="UPB68" s="413"/>
      <c r="UPC68" s="413"/>
      <c r="UPD68" s="413"/>
      <c r="UPE68" s="413"/>
      <c r="UPF68" s="413"/>
      <c r="UPG68" s="413"/>
      <c r="UPH68" s="413"/>
      <c r="UPI68" s="424"/>
      <c r="UPJ68" s="424"/>
      <c r="UPK68" s="413"/>
      <c r="UPL68" s="413"/>
      <c r="UPM68" s="413"/>
      <c r="UPN68" s="413"/>
      <c r="UPO68" s="413"/>
      <c r="UPP68" s="413"/>
      <c r="UPQ68" s="413"/>
      <c r="UPR68" s="413"/>
      <c r="UPS68" s="424"/>
      <c r="UPT68" s="424"/>
      <c r="UPU68" s="413"/>
      <c r="UPV68" s="413"/>
      <c r="UPW68" s="413"/>
      <c r="UPX68" s="413"/>
      <c r="UPY68" s="413"/>
      <c r="UPZ68" s="413"/>
      <c r="UQA68" s="413"/>
      <c r="UQB68" s="413"/>
      <c r="UQC68" s="424"/>
      <c r="UQD68" s="424"/>
      <c r="UQE68" s="413"/>
      <c r="UQF68" s="413"/>
      <c r="UQG68" s="413"/>
      <c r="UQH68" s="413"/>
      <c r="UQI68" s="413"/>
      <c r="UQJ68" s="413"/>
      <c r="UQK68" s="413"/>
      <c r="UQL68" s="413"/>
      <c r="UQM68" s="424"/>
      <c r="UQN68" s="424"/>
      <c r="UQO68" s="413"/>
      <c r="UQP68" s="413"/>
      <c r="UQQ68" s="413"/>
      <c r="UQR68" s="413"/>
      <c r="UQS68" s="413"/>
      <c r="UQT68" s="413"/>
      <c r="UQU68" s="413"/>
      <c r="UQV68" s="413"/>
      <c r="UQW68" s="424"/>
      <c r="UQX68" s="424"/>
      <c r="UQY68" s="413"/>
      <c r="UQZ68" s="413"/>
      <c r="URA68" s="413"/>
      <c r="URB68" s="413"/>
      <c r="URC68" s="413"/>
      <c r="URD68" s="413"/>
      <c r="URE68" s="413"/>
      <c r="URF68" s="413"/>
      <c r="URG68" s="424"/>
      <c r="URH68" s="424"/>
      <c r="URI68" s="413"/>
      <c r="URJ68" s="413"/>
      <c r="URK68" s="413"/>
      <c r="URL68" s="413"/>
      <c r="URM68" s="413"/>
      <c r="URN68" s="413"/>
      <c r="URO68" s="413"/>
      <c r="URP68" s="413"/>
      <c r="URQ68" s="424"/>
      <c r="URR68" s="424"/>
      <c r="URS68" s="413"/>
      <c r="URT68" s="413"/>
      <c r="URU68" s="413"/>
      <c r="URV68" s="413"/>
      <c r="URW68" s="413"/>
      <c r="URX68" s="413"/>
      <c r="URY68" s="413"/>
      <c r="URZ68" s="413"/>
      <c r="USA68" s="424"/>
      <c r="USB68" s="424"/>
      <c r="USC68" s="413"/>
      <c r="USD68" s="413"/>
      <c r="USE68" s="413"/>
      <c r="USF68" s="413"/>
      <c r="USG68" s="413"/>
      <c r="USH68" s="413"/>
      <c r="USI68" s="413"/>
      <c r="USJ68" s="413"/>
      <c r="USK68" s="424"/>
      <c r="USL68" s="424"/>
      <c r="USM68" s="413"/>
      <c r="USN68" s="413"/>
      <c r="USO68" s="413"/>
      <c r="USP68" s="413"/>
      <c r="USQ68" s="413"/>
      <c r="USR68" s="413"/>
      <c r="USS68" s="413"/>
      <c r="UST68" s="413"/>
      <c r="USU68" s="424"/>
      <c r="USV68" s="424"/>
      <c r="USW68" s="413"/>
      <c r="USX68" s="413"/>
      <c r="USY68" s="413"/>
      <c r="USZ68" s="413"/>
      <c r="UTA68" s="413"/>
      <c r="UTB68" s="413"/>
      <c r="UTC68" s="413"/>
      <c r="UTD68" s="413"/>
      <c r="UTE68" s="424"/>
      <c r="UTF68" s="424"/>
      <c r="UTG68" s="413"/>
      <c r="UTH68" s="413"/>
      <c r="UTI68" s="413"/>
      <c r="UTJ68" s="413"/>
      <c r="UTK68" s="413"/>
      <c r="UTL68" s="413"/>
      <c r="UTM68" s="413"/>
      <c r="UTN68" s="413"/>
      <c r="UTO68" s="424"/>
      <c r="UTP68" s="424"/>
      <c r="UTQ68" s="413"/>
      <c r="UTR68" s="413"/>
      <c r="UTS68" s="413"/>
      <c r="UTT68" s="413"/>
      <c r="UTU68" s="413"/>
      <c r="UTV68" s="413"/>
      <c r="UTW68" s="413"/>
      <c r="UTX68" s="413"/>
      <c r="UTY68" s="424"/>
      <c r="UTZ68" s="424"/>
      <c r="UUA68" s="413"/>
      <c r="UUB68" s="413"/>
      <c r="UUC68" s="413"/>
      <c r="UUD68" s="413"/>
      <c r="UUE68" s="413"/>
      <c r="UUF68" s="413"/>
      <c r="UUG68" s="413"/>
      <c r="UUH68" s="413"/>
      <c r="UUI68" s="424"/>
      <c r="UUJ68" s="424"/>
      <c r="UUK68" s="413"/>
      <c r="UUL68" s="413"/>
      <c r="UUM68" s="413"/>
      <c r="UUN68" s="413"/>
      <c r="UUO68" s="413"/>
      <c r="UUP68" s="413"/>
      <c r="UUQ68" s="413"/>
      <c r="UUR68" s="413"/>
      <c r="UUS68" s="424"/>
      <c r="UUT68" s="424"/>
      <c r="UUU68" s="413"/>
      <c r="UUV68" s="413"/>
      <c r="UUW68" s="413"/>
      <c r="UUX68" s="413"/>
      <c r="UUY68" s="413"/>
      <c r="UUZ68" s="413"/>
      <c r="UVA68" s="413"/>
      <c r="UVB68" s="413"/>
      <c r="UVC68" s="424"/>
      <c r="UVD68" s="424"/>
      <c r="UVE68" s="413"/>
      <c r="UVF68" s="413"/>
      <c r="UVG68" s="413"/>
      <c r="UVH68" s="413"/>
      <c r="UVI68" s="413"/>
      <c r="UVJ68" s="413"/>
      <c r="UVK68" s="413"/>
      <c r="UVL68" s="413"/>
      <c r="UVM68" s="424"/>
      <c r="UVN68" s="424"/>
      <c r="UVO68" s="413"/>
      <c r="UVP68" s="413"/>
      <c r="UVQ68" s="413"/>
      <c r="UVR68" s="413"/>
      <c r="UVS68" s="413"/>
      <c r="UVT68" s="413"/>
      <c r="UVU68" s="413"/>
      <c r="UVV68" s="413"/>
      <c r="UVW68" s="424"/>
      <c r="UVX68" s="424"/>
      <c r="UVY68" s="413"/>
      <c r="UVZ68" s="413"/>
      <c r="UWA68" s="413"/>
      <c r="UWB68" s="413"/>
      <c r="UWC68" s="413"/>
      <c r="UWD68" s="413"/>
      <c r="UWE68" s="413"/>
      <c r="UWF68" s="413"/>
      <c r="UWG68" s="424"/>
      <c r="UWH68" s="424"/>
      <c r="UWI68" s="413"/>
      <c r="UWJ68" s="413"/>
      <c r="UWK68" s="413"/>
      <c r="UWL68" s="413"/>
      <c r="UWM68" s="413"/>
      <c r="UWN68" s="413"/>
      <c r="UWO68" s="413"/>
      <c r="UWP68" s="413"/>
      <c r="UWQ68" s="424"/>
      <c r="UWR68" s="424"/>
      <c r="UWS68" s="413"/>
      <c r="UWT68" s="413"/>
      <c r="UWU68" s="413"/>
      <c r="UWV68" s="413"/>
      <c r="UWW68" s="413"/>
      <c r="UWX68" s="413"/>
      <c r="UWY68" s="413"/>
      <c r="UWZ68" s="413"/>
      <c r="UXA68" s="424"/>
      <c r="UXB68" s="424"/>
      <c r="UXC68" s="413"/>
      <c r="UXD68" s="413"/>
      <c r="UXE68" s="413"/>
      <c r="UXF68" s="413"/>
      <c r="UXG68" s="413"/>
      <c r="UXH68" s="413"/>
      <c r="UXI68" s="413"/>
      <c r="UXJ68" s="413"/>
      <c r="UXK68" s="424"/>
      <c r="UXL68" s="424"/>
      <c r="UXM68" s="413"/>
      <c r="UXN68" s="413"/>
      <c r="UXO68" s="413"/>
      <c r="UXP68" s="413"/>
      <c r="UXQ68" s="413"/>
      <c r="UXR68" s="413"/>
      <c r="UXS68" s="413"/>
      <c r="UXT68" s="413"/>
      <c r="UXU68" s="424"/>
      <c r="UXV68" s="424"/>
      <c r="UXW68" s="413"/>
      <c r="UXX68" s="413"/>
      <c r="UXY68" s="413"/>
      <c r="UXZ68" s="413"/>
      <c r="UYA68" s="413"/>
      <c r="UYB68" s="413"/>
      <c r="UYC68" s="413"/>
      <c r="UYD68" s="413"/>
      <c r="UYE68" s="424"/>
      <c r="UYF68" s="424"/>
      <c r="UYG68" s="413"/>
      <c r="UYH68" s="413"/>
      <c r="UYI68" s="413"/>
      <c r="UYJ68" s="413"/>
      <c r="UYK68" s="413"/>
      <c r="UYL68" s="413"/>
      <c r="UYM68" s="413"/>
      <c r="UYN68" s="413"/>
      <c r="UYO68" s="424"/>
      <c r="UYP68" s="424"/>
      <c r="UYQ68" s="413"/>
      <c r="UYR68" s="413"/>
      <c r="UYS68" s="413"/>
      <c r="UYT68" s="413"/>
      <c r="UYU68" s="413"/>
      <c r="UYV68" s="413"/>
      <c r="UYW68" s="413"/>
      <c r="UYX68" s="413"/>
      <c r="UYY68" s="424"/>
      <c r="UYZ68" s="424"/>
      <c r="UZA68" s="413"/>
      <c r="UZB68" s="413"/>
      <c r="UZC68" s="413"/>
      <c r="UZD68" s="413"/>
      <c r="UZE68" s="413"/>
      <c r="UZF68" s="413"/>
      <c r="UZG68" s="413"/>
      <c r="UZH68" s="413"/>
      <c r="UZI68" s="424"/>
      <c r="UZJ68" s="424"/>
      <c r="UZK68" s="413"/>
      <c r="UZL68" s="413"/>
      <c r="UZM68" s="413"/>
      <c r="UZN68" s="413"/>
      <c r="UZO68" s="413"/>
      <c r="UZP68" s="413"/>
      <c r="UZQ68" s="413"/>
      <c r="UZR68" s="413"/>
      <c r="UZS68" s="424"/>
      <c r="UZT68" s="424"/>
      <c r="UZU68" s="413"/>
      <c r="UZV68" s="413"/>
      <c r="UZW68" s="413"/>
      <c r="UZX68" s="413"/>
      <c r="UZY68" s="413"/>
      <c r="UZZ68" s="413"/>
      <c r="VAA68" s="413"/>
      <c r="VAB68" s="413"/>
      <c r="VAC68" s="424"/>
      <c r="VAD68" s="424"/>
      <c r="VAE68" s="413"/>
      <c r="VAF68" s="413"/>
      <c r="VAG68" s="413"/>
      <c r="VAH68" s="413"/>
      <c r="VAI68" s="413"/>
      <c r="VAJ68" s="413"/>
      <c r="VAK68" s="413"/>
      <c r="VAL68" s="413"/>
      <c r="VAM68" s="424"/>
      <c r="VAN68" s="424"/>
      <c r="VAO68" s="413"/>
      <c r="VAP68" s="413"/>
      <c r="VAQ68" s="413"/>
      <c r="VAR68" s="413"/>
      <c r="VAS68" s="413"/>
      <c r="VAT68" s="413"/>
      <c r="VAU68" s="413"/>
      <c r="VAV68" s="413"/>
      <c r="VAW68" s="424"/>
      <c r="VAX68" s="424"/>
      <c r="VAY68" s="413"/>
      <c r="VAZ68" s="413"/>
      <c r="VBA68" s="413"/>
      <c r="VBB68" s="413"/>
      <c r="VBC68" s="413"/>
      <c r="VBD68" s="413"/>
      <c r="VBE68" s="413"/>
      <c r="VBF68" s="413"/>
      <c r="VBG68" s="424"/>
      <c r="VBH68" s="424"/>
      <c r="VBI68" s="413"/>
      <c r="VBJ68" s="413"/>
      <c r="VBK68" s="413"/>
      <c r="VBL68" s="413"/>
      <c r="VBM68" s="413"/>
      <c r="VBN68" s="413"/>
      <c r="VBO68" s="413"/>
      <c r="VBP68" s="413"/>
      <c r="VBQ68" s="424"/>
      <c r="VBR68" s="424"/>
      <c r="VBS68" s="413"/>
      <c r="VBT68" s="413"/>
      <c r="VBU68" s="413"/>
      <c r="VBV68" s="413"/>
      <c r="VBW68" s="413"/>
      <c r="VBX68" s="413"/>
      <c r="VBY68" s="413"/>
      <c r="VBZ68" s="413"/>
      <c r="VCA68" s="424"/>
      <c r="VCB68" s="424"/>
      <c r="VCC68" s="413"/>
      <c r="VCD68" s="413"/>
      <c r="VCE68" s="413"/>
      <c r="VCF68" s="413"/>
      <c r="VCG68" s="413"/>
      <c r="VCH68" s="413"/>
      <c r="VCI68" s="413"/>
      <c r="VCJ68" s="413"/>
      <c r="VCK68" s="424"/>
      <c r="VCL68" s="424"/>
      <c r="VCM68" s="413"/>
      <c r="VCN68" s="413"/>
      <c r="VCO68" s="413"/>
      <c r="VCP68" s="413"/>
      <c r="VCQ68" s="413"/>
      <c r="VCR68" s="413"/>
      <c r="VCS68" s="413"/>
      <c r="VCT68" s="413"/>
      <c r="VCU68" s="424"/>
      <c r="VCV68" s="424"/>
      <c r="VCW68" s="413"/>
      <c r="VCX68" s="413"/>
      <c r="VCY68" s="413"/>
      <c r="VCZ68" s="413"/>
      <c r="VDA68" s="413"/>
      <c r="VDB68" s="413"/>
      <c r="VDC68" s="413"/>
      <c r="VDD68" s="413"/>
      <c r="VDE68" s="424"/>
      <c r="VDF68" s="424"/>
      <c r="VDG68" s="413"/>
      <c r="VDH68" s="413"/>
      <c r="VDI68" s="413"/>
      <c r="VDJ68" s="413"/>
      <c r="VDK68" s="413"/>
      <c r="VDL68" s="413"/>
      <c r="VDM68" s="413"/>
      <c r="VDN68" s="413"/>
      <c r="VDO68" s="424"/>
      <c r="VDP68" s="424"/>
      <c r="VDQ68" s="413"/>
      <c r="VDR68" s="413"/>
      <c r="VDS68" s="413"/>
      <c r="VDT68" s="413"/>
      <c r="VDU68" s="413"/>
      <c r="VDV68" s="413"/>
      <c r="VDW68" s="413"/>
      <c r="VDX68" s="413"/>
      <c r="VDY68" s="424"/>
      <c r="VDZ68" s="424"/>
      <c r="VEA68" s="413"/>
      <c r="VEB68" s="413"/>
      <c r="VEC68" s="413"/>
      <c r="VED68" s="413"/>
      <c r="VEE68" s="413"/>
      <c r="VEF68" s="413"/>
      <c r="VEG68" s="413"/>
      <c r="VEH68" s="413"/>
      <c r="VEI68" s="424"/>
      <c r="VEJ68" s="424"/>
      <c r="VEK68" s="413"/>
      <c r="VEL68" s="413"/>
      <c r="VEM68" s="413"/>
      <c r="VEN68" s="413"/>
      <c r="VEO68" s="413"/>
      <c r="VEP68" s="413"/>
      <c r="VEQ68" s="413"/>
      <c r="VER68" s="413"/>
      <c r="VES68" s="424"/>
      <c r="VET68" s="424"/>
      <c r="VEU68" s="413"/>
      <c r="VEV68" s="413"/>
      <c r="VEW68" s="413"/>
      <c r="VEX68" s="413"/>
      <c r="VEY68" s="413"/>
      <c r="VEZ68" s="413"/>
      <c r="VFA68" s="413"/>
      <c r="VFB68" s="413"/>
      <c r="VFC68" s="424"/>
      <c r="VFD68" s="424"/>
      <c r="VFE68" s="413"/>
      <c r="VFF68" s="413"/>
      <c r="VFG68" s="413"/>
      <c r="VFH68" s="413"/>
      <c r="VFI68" s="413"/>
      <c r="VFJ68" s="413"/>
      <c r="VFK68" s="413"/>
      <c r="VFL68" s="413"/>
      <c r="VFM68" s="424"/>
      <c r="VFN68" s="424"/>
      <c r="VFO68" s="413"/>
      <c r="VFP68" s="413"/>
      <c r="VFQ68" s="413"/>
      <c r="VFR68" s="413"/>
      <c r="VFS68" s="413"/>
      <c r="VFT68" s="413"/>
      <c r="VFU68" s="413"/>
      <c r="VFV68" s="413"/>
      <c r="VFW68" s="424"/>
      <c r="VFX68" s="424"/>
      <c r="VFY68" s="413"/>
      <c r="VFZ68" s="413"/>
      <c r="VGA68" s="413"/>
      <c r="VGB68" s="413"/>
      <c r="VGC68" s="413"/>
      <c r="VGD68" s="413"/>
      <c r="VGE68" s="413"/>
      <c r="VGF68" s="413"/>
      <c r="VGG68" s="424"/>
      <c r="VGH68" s="424"/>
      <c r="VGI68" s="413"/>
      <c r="VGJ68" s="413"/>
      <c r="VGK68" s="413"/>
      <c r="VGL68" s="413"/>
      <c r="VGM68" s="413"/>
      <c r="VGN68" s="413"/>
      <c r="VGO68" s="413"/>
      <c r="VGP68" s="413"/>
      <c r="VGQ68" s="424"/>
      <c r="VGR68" s="424"/>
      <c r="VGS68" s="413"/>
      <c r="VGT68" s="413"/>
      <c r="VGU68" s="413"/>
      <c r="VGV68" s="413"/>
      <c r="VGW68" s="413"/>
      <c r="VGX68" s="413"/>
      <c r="VGY68" s="413"/>
      <c r="VGZ68" s="413"/>
      <c r="VHA68" s="424"/>
      <c r="VHB68" s="424"/>
      <c r="VHC68" s="413"/>
      <c r="VHD68" s="413"/>
      <c r="VHE68" s="413"/>
      <c r="VHF68" s="413"/>
      <c r="VHG68" s="413"/>
      <c r="VHH68" s="413"/>
      <c r="VHI68" s="413"/>
      <c r="VHJ68" s="413"/>
      <c r="VHK68" s="424"/>
      <c r="VHL68" s="424"/>
      <c r="VHM68" s="413"/>
      <c r="VHN68" s="413"/>
      <c r="VHO68" s="413"/>
      <c r="VHP68" s="413"/>
      <c r="VHQ68" s="413"/>
      <c r="VHR68" s="413"/>
      <c r="VHS68" s="413"/>
      <c r="VHT68" s="413"/>
      <c r="VHU68" s="424"/>
      <c r="VHV68" s="424"/>
      <c r="VHW68" s="413"/>
      <c r="VHX68" s="413"/>
      <c r="VHY68" s="413"/>
      <c r="VHZ68" s="413"/>
      <c r="VIA68" s="413"/>
      <c r="VIB68" s="413"/>
      <c r="VIC68" s="413"/>
      <c r="VID68" s="413"/>
      <c r="VIE68" s="424"/>
      <c r="VIF68" s="424"/>
      <c r="VIG68" s="413"/>
      <c r="VIH68" s="413"/>
      <c r="VII68" s="413"/>
      <c r="VIJ68" s="413"/>
      <c r="VIK68" s="413"/>
      <c r="VIL68" s="413"/>
      <c r="VIM68" s="413"/>
      <c r="VIN68" s="413"/>
      <c r="VIO68" s="424"/>
      <c r="VIP68" s="424"/>
      <c r="VIQ68" s="413"/>
      <c r="VIR68" s="413"/>
      <c r="VIS68" s="413"/>
      <c r="VIT68" s="413"/>
      <c r="VIU68" s="413"/>
      <c r="VIV68" s="413"/>
      <c r="VIW68" s="413"/>
      <c r="VIX68" s="413"/>
      <c r="VIY68" s="424"/>
      <c r="VIZ68" s="424"/>
      <c r="VJA68" s="413"/>
      <c r="VJB68" s="413"/>
      <c r="VJC68" s="413"/>
      <c r="VJD68" s="413"/>
      <c r="VJE68" s="413"/>
      <c r="VJF68" s="413"/>
      <c r="VJG68" s="413"/>
      <c r="VJH68" s="413"/>
      <c r="VJI68" s="424"/>
      <c r="VJJ68" s="424"/>
      <c r="VJK68" s="413"/>
      <c r="VJL68" s="413"/>
      <c r="VJM68" s="413"/>
      <c r="VJN68" s="413"/>
      <c r="VJO68" s="413"/>
      <c r="VJP68" s="413"/>
      <c r="VJQ68" s="413"/>
      <c r="VJR68" s="413"/>
      <c r="VJS68" s="424"/>
      <c r="VJT68" s="424"/>
      <c r="VJU68" s="413"/>
      <c r="VJV68" s="413"/>
      <c r="VJW68" s="413"/>
      <c r="VJX68" s="413"/>
      <c r="VJY68" s="413"/>
      <c r="VJZ68" s="413"/>
      <c r="VKA68" s="413"/>
      <c r="VKB68" s="413"/>
      <c r="VKC68" s="424"/>
      <c r="VKD68" s="424"/>
      <c r="VKE68" s="413"/>
      <c r="VKF68" s="413"/>
      <c r="VKG68" s="413"/>
      <c r="VKH68" s="413"/>
      <c r="VKI68" s="413"/>
      <c r="VKJ68" s="413"/>
      <c r="VKK68" s="413"/>
      <c r="VKL68" s="413"/>
      <c r="VKM68" s="424"/>
      <c r="VKN68" s="424"/>
      <c r="VKO68" s="413"/>
      <c r="VKP68" s="413"/>
      <c r="VKQ68" s="413"/>
      <c r="VKR68" s="413"/>
      <c r="VKS68" s="413"/>
      <c r="VKT68" s="413"/>
      <c r="VKU68" s="413"/>
      <c r="VKV68" s="413"/>
      <c r="VKW68" s="424"/>
      <c r="VKX68" s="424"/>
      <c r="VKY68" s="413"/>
      <c r="VKZ68" s="413"/>
      <c r="VLA68" s="413"/>
      <c r="VLB68" s="413"/>
      <c r="VLC68" s="413"/>
      <c r="VLD68" s="413"/>
      <c r="VLE68" s="413"/>
      <c r="VLF68" s="413"/>
      <c r="VLG68" s="424"/>
      <c r="VLH68" s="424"/>
      <c r="VLI68" s="413"/>
      <c r="VLJ68" s="413"/>
      <c r="VLK68" s="413"/>
      <c r="VLL68" s="413"/>
      <c r="VLM68" s="413"/>
      <c r="VLN68" s="413"/>
      <c r="VLO68" s="413"/>
      <c r="VLP68" s="413"/>
      <c r="VLQ68" s="424"/>
      <c r="VLR68" s="424"/>
      <c r="VLS68" s="413"/>
      <c r="VLT68" s="413"/>
      <c r="VLU68" s="413"/>
      <c r="VLV68" s="413"/>
      <c r="VLW68" s="413"/>
      <c r="VLX68" s="413"/>
      <c r="VLY68" s="413"/>
      <c r="VLZ68" s="413"/>
      <c r="VMA68" s="424"/>
      <c r="VMB68" s="424"/>
      <c r="VMC68" s="413"/>
      <c r="VMD68" s="413"/>
      <c r="VME68" s="413"/>
      <c r="VMF68" s="413"/>
      <c r="VMG68" s="413"/>
      <c r="VMH68" s="413"/>
      <c r="VMI68" s="413"/>
      <c r="VMJ68" s="413"/>
      <c r="VMK68" s="424"/>
      <c r="VML68" s="424"/>
      <c r="VMM68" s="413"/>
      <c r="VMN68" s="413"/>
      <c r="VMO68" s="413"/>
      <c r="VMP68" s="413"/>
      <c r="VMQ68" s="413"/>
      <c r="VMR68" s="413"/>
      <c r="VMS68" s="413"/>
      <c r="VMT68" s="413"/>
      <c r="VMU68" s="424"/>
      <c r="VMV68" s="424"/>
      <c r="VMW68" s="413"/>
      <c r="VMX68" s="413"/>
      <c r="VMY68" s="413"/>
      <c r="VMZ68" s="413"/>
      <c r="VNA68" s="413"/>
      <c r="VNB68" s="413"/>
      <c r="VNC68" s="413"/>
      <c r="VND68" s="413"/>
      <c r="VNE68" s="424"/>
      <c r="VNF68" s="424"/>
      <c r="VNG68" s="413"/>
      <c r="VNH68" s="413"/>
      <c r="VNI68" s="413"/>
      <c r="VNJ68" s="413"/>
      <c r="VNK68" s="413"/>
      <c r="VNL68" s="413"/>
      <c r="VNM68" s="413"/>
      <c r="VNN68" s="413"/>
      <c r="VNO68" s="424"/>
      <c r="VNP68" s="424"/>
      <c r="VNQ68" s="413"/>
      <c r="VNR68" s="413"/>
      <c r="VNS68" s="413"/>
      <c r="VNT68" s="413"/>
      <c r="VNU68" s="413"/>
      <c r="VNV68" s="413"/>
      <c r="VNW68" s="413"/>
      <c r="VNX68" s="413"/>
      <c r="VNY68" s="424"/>
      <c r="VNZ68" s="424"/>
      <c r="VOA68" s="413"/>
      <c r="VOB68" s="413"/>
      <c r="VOC68" s="413"/>
      <c r="VOD68" s="413"/>
      <c r="VOE68" s="413"/>
      <c r="VOF68" s="413"/>
      <c r="VOG68" s="413"/>
      <c r="VOH68" s="413"/>
      <c r="VOI68" s="424"/>
      <c r="VOJ68" s="424"/>
      <c r="VOK68" s="413"/>
      <c r="VOL68" s="413"/>
      <c r="VOM68" s="413"/>
      <c r="VON68" s="413"/>
      <c r="VOO68" s="413"/>
      <c r="VOP68" s="413"/>
      <c r="VOQ68" s="413"/>
      <c r="VOR68" s="413"/>
      <c r="VOS68" s="424"/>
      <c r="VOT68" s="424"/>
      <c r="VOU68" s="413"/>
      <c r="VOV68" s="413"/>
      <c r="VOW68" s="413"/>
      <c r="VOX68" s="413"/>
      <c r="VOY68" s="413"/>
      <c r="VOZ68" s="413"/>
      <c r="VPA68" s="413"/>
      <c r="VPB68" s="413"/>
      <c r="VPC68" s="424"/>
      <c r="VPD68" s="424"/>
      <c r="VPE68" s="413"/>
      <c r="VPF68" s="413"/>
      <c r="VPG68" s="413"/>
      <c r="VPH68" s="413"/>
      <c r="VPI68" s="413"/>
      <c r="VPJ68" s="413"/>
      <c r="VPK68" s="413"/>
      <c r="VPL68" s="413"/>
      <c r="VPM68" s="424"/>
      <c r="VPN68" s="424"/>
      <c r="VPO68" s="413"/>
      <c r="VPP68" s="413"/>
      <c r="VPQ68" s="413"/>
      <c r="VPR68" s="413"/>
      <c r="VPS68" s="413"/>
      <c r="VPT68" s="413"/>
      <c r="VPU68" s="413"/>
      <c r="VPV68" s="413"/>
      <c r="VPW68" s="424"/>
      <c r="VPX68" s="424"/>
      <c r="VPY68" s="413"/>
      <c r="VPZ68" s="413"/>
      <c r="VQA68" s="413"/>
      <c r="VQB68" s="413"/>
      <c r="VQC68" s="413"/>
      <c r="VQD68" s="413"/>
      <c r="VQE68" s="413"/>
      <c r="VQF68" s="413"/>
      <c r="VQG68" s="424"/>
      <c r="VQH68" s="424"/>
      <c r="VQI68" s="413"/>
      <c r="VQJ68" s="413"/>
      <c r="VQK68" s="413"/>
      <c r="VQL68" s="413"/>
      <c r="VQM68" s="413"/>
      <c r="VQN68" s="413"/>
      <c r="VQO68" s="413"/>
      <c r="VQP68" s="413"/>
      <c r="VQQ68" s="424"/>
      <c r="VQR68" s="424"/>
      <c r="VQS68" s="413"/>
      <c r="VQT68" s="413"/>
      <c r="VQU68" s="413"/>
      <c r="VQV68" s="413"/>
      <c r="VQW68" s="413"/>
      <c r="VQX68" s="413"/>
      <c r="VQY68" s="413"/>
      <c r="VQZ68" s="413"/>
      <c r="VRA68" s="424"/>
      <c r="VRB68" s="424"/>
      <c r="VRC68" s="413"/>
      <c r="VRD68" s="413"/>
      <c r="VRE68" s="413"/>
      <c r="VRF68" s="413"/>
      <c r="VRG68" s="413"/>
      <c r="VRH68" s="413"/>
      <c r="VRI68" s="413"/>
      <c r="VRJ68" s="413"/>
      <c r="VRK68" s="424"/>
      <c r="VRL68" s="424"/>
      <c r="VRM68" s="413"/>
      <c r="VRN68" s="413"/>
      <c r="VRO68" s="413"/>
      <c r="VRP68" s="413"/>
      <c r="VRQ68" s="413"/>
      <c r="VRR68" s="413"/>
      <c r="VRS68" s="413"/>
      <c r="VRT68" s="413"/>
      <c r="VRU68" s="424"/>
      <c r="VRV68" s="424"/>
      <c r="VRW68" s="413"/>
      <c r="VRX68" s="413"/>
      <c r="VRY68" s="413"/>
      <c r="VRZ68" s="413"/>
      <c r="VSA68" s="413"/>
      <c r="VSB68" s="413"/>
      <c r="VSC68" s="413"/>
      <c r="VSD68" s="413"/>
      <c r="VSE68" s="424"/>
      <c r="VSF68" s="424"/>
      <c r="VSG68" s="413"/>
      <c r="VSH68" s="413"/>
      <c r="VSI68" s="413"/>
      <c r="VSJ68" s="413"/>
      <c r="VSK68" s="413"/>
      <c r="VSL68" s="413"/>
      <c r="VSM68" s="413"/>
      <c r="VSN68" s="413"/>
      <c r="VSO68" s="424"/>
      <c r="VSP68" s="424"/>
      <c r="VSQ68" s="413"/>
      <c r="VSR68" s="413"/>
      <c r="VSS68" s="413"/>
      <c r="VST68" s="413"/>
      <c r="VSU68" s="413"/>
      <c r="VSV68" s="413"/>
      <c r="VSW68" s="413"/>
      <c r="VSX68" s="413"/>
      <c r="VSY68" s="424"/>
      <c r="VSZ68" s="424"/>
      <c r="VTA68" s="413"/>
      <c r="VTB68" s="413"/>
      <c r="VTC68" s="413"/>
      <c r="VTD68" s="413"/>
      <c r="VTE68" s="413"/>
      <c r="VTF68" s="413"/>
      <c r="VTG68" s="413"/>
      <c r="VTH68" s="413"/>
      <c r="VTI68" s="424"/>
      <c r="VTJ68" s="424"/>
      <c r="VTK68" s="413"/>
      <c r="VTL68" s="413"/>
      <c r="VTM68" s="413"/>
      <c r="VTN68" s="413"/>
      <c r="VTO68" s="413"/>
      <c r="VTP68" s="413"/>
      <c r="VTQ68" s="413"/>
      <c r="VTR68" s="413"/>
      <c r="VTS68" s="424"/>
      <c r="VTT68" s="424"/>
      <c r="VTU68" s="413"/>
      <c r="VTV68" s="413"/>
      <c r="VTW68" s="413"/>
      <c r="VTX68" s="413"/>
      <c r="VTY68" s="413"/>
      <c r="VTZ68" s="413"/>
      <c r="VUA68" s="413"/>
      <c r="VUB68" s="413"/>
      <c r="VUC68" s="424"/>
      <c r="VUD68" s="424"/>
      <c r="VUE68" s="413"/>
      <c r="VUF68" s="413"/>
      <c r="VUG68" s="413"/>
      <c r="VUH68" s="413"/>
      <c r="VUI68" s="413"/>
      <c r="VUJ68" s="413"/>
      <c r="VUK68" s="413"/>
      <c r="VUL68" s="413"/>
      <c r="VUM68" s="424"/>
      <c r="VUN68" s="424"/>
      <c r="VUO68" s="413"/>
      <c r="VUP68" s="413"/>
      <c r="VUQ68" s="413"/>
      <c r="VUR68" s="413"/>
      <c r="VUS68" s="413"/>
      <c r="VUT68" s="413"/>
      <c r="VUU68" s="413"/>
      <c r="VUV68" s="413"/>
      <c r="VUW68" s="424"/>
      <c r="VUX68" s="424"/>
      <c r="VUY68" s="413"/>
      <c r="VUZ68" s="413"/>
      <c r="VVA68" s="413"/>
      <c r="VVB68" s="413"/>
      <c r="VVC68" s="413"/>
      <c r="VVD68" s="413"/>
      <c r="VVE68" s="413"/>
      <c r="VVF68" s="413"/>
      <c r="VVG68" s="424"/>
      <c r="VVH68" s="424"/>
      <c r="VVI68" s="413"/>
      <c r="VVJ68" s="413"/>
      <c r="VVK68" s="413"/>
      <c r="VVL68" s="413"/>
      <c r="VVM68" s="413"/>
      <c r="VVN68" s="413"/>
      <c r="VVO68" s="413"/>
      <c r="VVP68" s="413"/>
      <c r="VVQ68" s="424"/>
      <c r="VVR68" s="424"/>
      <c r="VVS68" s="413"/>
      <c r="VVT68" s="413"/>
      <c r="VVU68" s="413"/>
      <c r="VVV68" s="413"/>
      <c r="VVW68" s="413"/>
      <c r="VVX68" s="413"/>
      <c r="VVY68" s="413"/>
      <c r="VVZ68" s="413"/>
      <c r="VWA68" s="424"/>
      <c r="VWB68" s="424"/>
      <c r="VWC68" s="413"/>
      <c r="VWD68" s="413"/>
      <c r="VWE68" s="413"/>
      <c r="VWF68" s="413"/>
      <c r="VWG68" s="413"/>
      <c r="VWH68" s="413"/>
      <c r="VWI68" s="413"/>
      <c r="VWJ68" s="413"/>
      <c r="VWK68" s="424"/>
      <c r="VWL68" s="424"/>
      <c r="VWM68" s="413"/>
      <c r="VWN68" s="413"/>
      <c r="VWO68" s="413"/>
      <c r="VWP68" s="413"/>
      <c r="VWQ68" s="413"/>
      <c r="VWR68" s="413"/>
      <c r="VWS68" s="413"/>
      <c r="VWT68" s="413"/>
      <c r="VWU68" s="424"/>
      <c r="VWV68" s="424"/>
      <c r="VWW68" s="413"/>
      <c r="VWX68" s="413"/>
      <c r="VWY68" s="413"/>
      <c r="VWZ68" s="413"/>
      <c r="VXA68" s="413"/>
      <c r="VXB68" s="413"/>
      <c r="VXC68" s="413"/>
      <c r="VXD68" s="413"/>
      <c r="VXE68" s="424"/>
      <c r="VXF68" s="424"/>
      <c r="VXG68" s="413"/>
      <c r="VXH68" s="413"/>
      <c r="VXI68" s="413"/>
      <c r="VXJ68" s="413"/>
      <c r="VXK68" s="413"/>
      <c r="VXL68" s="413"/>
      <c r="VXM68" s="413"/>
      <c r="VXN68" s="413"/>
      <c r="VXO68" s="424"/>
      <c r="VXP68" s="424"/>
      <c r="VXQ68" s="413"/>
      <c r="VXR68" s="413"/>
      <c r="VXS68" s="413"/>
      <c r="VXT68" s="413"/>
      <c r="VXU68" s="413"/>
      <c r="VXV68" s="413"/>
      <c r="VXW68" s="413"/>
      <c r="VXX68" s="413"/>
      <c r="VXY68" s="424"/>
      <c r="VXZ68" s="424"/>
      <c r="VYA68" s="413"/>
      <c r="VYB68" s="413"/>
      <c r="VYC68" s="413"/>
      <c r="VYD68" s="413"/>
      <c r="VYE68" s="413"/>
      <c r="VYF68" s="413"/>
      <c r="VYG68" s="413"/>
      <c r="VYH68" s="413"/>
      <c r="VYI68" s="424"/>
      <c r="VYJ68" s="424"/>
      <c r="VYK68" s="413"/>
      <c r="VYL68" s="413"/>
      <c r="VYM68" s="413"/>
      <c r="VYN68" s="413"/>
      <c r="VYO68" s="413"/>
      <c r="VYP68" s="413"/>
      <c r="VYQ68" s="413"/>
      <c r="VYR68" s="413"/>
      <c r="VYS68" s="424"/>
      <c r="VYT68" s="424"/>
      <c r="VYU68" s="413"/>
      <c r="VYV68" s="413"/>
      <c r="VYW68" s="413"/>
      <c r="VYX68" s="413"/>
      <c r="VYY68" s="413"/>
      <c r="VYZ68" s="413"/>
      <c r="VZA68" s="413"/>
      <c r="VZB68" s="413"/>
      <c r="VZC68" s="424"/>
      <c r="VZD68" s="424"/>
      <c r="VZE68" s="413"/>
      <c r="VZF68" s="413"/>
      <c r="VZG68" s="413"/>
      <c r="VZH68" s="413"/>
      <c r="VZI68" s="413"/>
      <c r="VZJ68" s="413"/>
      <c r="VZK68" s="413"/>
      <c r="VZL68" s="413"/>
      <c r="VZM68" s="424"/>
      <c r="VZN68" s="424"/>
      <c r="VZO68" s="413"/>
      <c r="VZP68" s="413"/>
      <c r="VZQ68" s="413"/>
      <c r="VZR68" s="413"/>
      <c r="VZS68" s="413"/>
      <c r="VZT68" s="413"/>
      <c r="VZU68" s="413"/>
      <c r="VZV68" s="413"/>
      <c r="VZW68" s="424"/>
      <c r="VZX68" s="424"/>
      <c r="VZY68" s="413"/>
      <c r="VZZ68" s="413"/>
      <c r="WAA68" s="413"/>
      <c r="WAB68" s="413"/>
      <c r="WAC68" s="413"/>
      <c r="WAD68" s="413"/>
      <c r="WAE68" s="413"/>
      <c r="WAF68" s="413"/>
      <c r="WAG68" s="424"/>
      <c r="WAH68" s="424"/>
      <c r="WAI68" s="413"/>
      <c r="WAJ68" s="413"/>
      <c r="WAK68" s="413"/>
      <c r="WAL68" s="413"/>
      <c r="WAM68" s="413"/>
      <c r="WAN68" s="413"/>
      <c r="WAO68" s="413"/>
      <c r="WAP68" s="413"/>
      <c r="WAQ68" s="424"/>
      <c r="WAR68" s="424"/>
      <c r="WAS68" s="413"/>
      <c r="WAT68" s="413"/>
      <c r="WAU68" s="413"/>
      <c r="WAV68" s="413"/>
      <c r="WAW68" s="413"/>
      <c r="WAX68" s="413"/>
      <c r="WAY68" s="413"/>
      <c r="WAZ68" s="413"/>
      <c r="WBA68" s="424"/>
      <c r="WBB68" s="424"/>
      <c r="WBC68" s="413"/>
      <c r="WBD68" s="413"/>
      <c r="WBE68" s="413"/>
      <c r="WBF68" s="413"/>
      <c r="WBG68" s="413"/>
      <c r="WBH68" s="413"/>
      <c r="WBI68" s="413"/>
      <c r="WBJ68" s="413"/>
      <c r="WBK68" s="424"/>
      <c r="WBL68" s="424"/>
      <c r="WBM68" s="413"/>
      <c r="WBN68" s="413"/>
      <c r="WBO68" s="413"/>
      <c r="WBP68" s="413"/>
      <c r="WBQ68" s="413"/>
      <c r="WBR68" s="413"/>
      <c r="WBS68" s="413"/>
      <c r="WBT68" s="413"/>
      <c r="WBU68" s="424"/>
      <c r="WBV68" s="424"/>
      <c r="WBW68" s="413"/>
      <c r="WBX68" s="413"/>
      <c r="WBY68" s="413"/>
      <c r="WBZ68" s="413"/>
      <c r="WCA68" s="413"/>
      <c r="WCB68" s="413"/>
      <c r="WCC68" s="413"/>
      <c r="WCD68" s="413"/>
      <c r="WCE68" s="424"/>
      <c r="WCF68" s="424"/>
      <c r="WCG68" s="413"/>
      <c r="WCH68" s="413"/>
      <c r="WCI68" s="413"/>
      <c r="WCJ68" s="413"/>
      <c r="WCK68" s="413"/>
      <c r="WCL68" s="413"/>
      <c r="WCM68" s="413"/>
      <c r="WCN68" s="413"/>
      <c r="WCO68" s="424"/>
      <c r="WCP68" s="424"/>
      <c r="WCQ68" s="413"/>
      <c r="WCR68" s="413"/>
      <c r="WCS68" s="413"/>
      <c r="WCT68" s="413"/>
      <c r="WCU68" s="413"/>
      <c r="WCV68" s="413"/>
      <c r="WCW68" s="413"/>
      <c r="WCX68" s="413"/>
      <c r="WCY68" s="424"/>
      <c r="WCZ68" s="424"/>
      <c r="WDA68" s="413"/>
      <c r="WDB68" s="413"/>
      <c r="WDC68" s="413"/>
      <c r="WDD68" s="413"/>
      <c r="WDE68" s="413"/>
      <c r="WDF68" s="413"/>
      <c r="WDG68" s="413"/>
      <c r="WDH68" s="413"/>
      <c r="WDI68" s="424"/>
      <c r="WDJ68" s="424"/>
      <c r="WDK68" s="413"/>
      <c r="WDL68" s="413"/>
      <c r="WDM68" s="413"/>
      <c r="WDN68" s="413"/>
      <c r="WDO68" s="413"/>
      <c r="WDP68" s="413"/>
      <c r="WDQ68" s="413"/>
      <c r="WDR68" s="413"/>
      <c r="WDS68" s="424"/>
      <c r="WDT68" s="424"/>
      <c r="WDU68" s="413"/>
      <c r="WDV68" s="413"/>
      <c r="WDW68" s="413"/>
      <c r="WDX68" s="413"/>
      <c r="WDY68" s="413"/>
      <c r="WDZ68" s="413"/>
      <c r="WEA68" s="413"/>
      <c r="WEB68" s="413"/>
      <c r="WEC68" s="424"/>
      <c r="WED68" s="424"/>
      <c r="WEE68" s="413"/>
      <c r="WEF68" s="413"/>
      <c r="WEG68" s="413"/>
      <c r="WEH68" s="413"/>
      <c r="WEI68" s="413"/>
      <c r="WEJ68" s="413"/>
      <c r="WEK68" s="413"/>
      <c r="WEL68" s="413"/>
      <c r="WEM68" s="424"/>
      <c r="WEN68" s="424"/>
      <c r="WEO68" s="413"/>
      <c r="WEP68" s="413"/>
      <c r="WEQ68" s="413"/>
      <c r="WER68" s="413"/>
      <c r="WES68" s="413"/>
      <c r="WET68" s="413"/>
      <c r="WEU68" s="413"/>
      <c r="WEV68" s="413"/>
      <c r="WEW68" s="424"/>
      <c r="WEX68" s="424"/>
      <c r="WEY68" s="413"/>
      <c r="WEZ68" s="413"/>
      <c r="WFA68" s="413"/>
      <c r="WFB68" s="413"/>
      <c r="WFC68" s="413"/>
      <c r="WFD68" s="413"/>
      <c r="WFE68" s="413"/>
      <c r="WFF68" s="413"/>
      <c r="WFG68" s="424"/>
      <c r="WFH68" s="424"/>
      <c r="WFI68" s="413"/>
      <c r="WFJ68" s="413"/>
      <c r="WFK68" s="413"/>
      <c r="WFL68" s="413"/>
      <c r="WFM68" s="413"/>
      <c r="WFN68" s="413"/>
      <c r="WFO68" s="413"/>
      <c r="WFP68" s="413"/>
      <c r="WFQ68" s="424"/>
      <c r="WFR68" s="424"/>
      <c r="WFS68" s="413"/>
      <c r="WFT68" s="413"/>
      <c r="WFU68" s="413"/>
      <c r="WFV68" s="413"/>
      <c r="WFW68" s="413"/>
      <c r="WFX68" s="413"/>
      <c r="WFY68" s="413"/>
      <c r="WFZ68" s="413"/>
      <c r="WGA68" s="424"/>
      <c r="WGB68" s="424"/>
      <c r="WGC68" s="413"/>
      <c r="WGD68" s="413"/>
      <c r="WGE68" s="413"/>
      <c r="WGF68" s="413"/>
      <c r="WGG68" s="413"/>
      <c r="WGH68" s="413"/>
      <c r="WGI68" s="413"/>
      <c r="WGJ68" s="413"/>
      <c r="WGK68" s="424"/>
      <c r="WGL68" s="424"/>
      <c r="WGM68" s="413"/>
      <c r="WGN68" s="413"/>
      <c r="WGO68" s="413"/>
      <c r="WGP68" s="413"/>
      <c r="WGQ68" s="413"/>
      <c r="WGR68" s="413"/>
      <c r="WGS68" s="413"/>
      <c r="WGT68" s="413"/>
      <c r="WGU68" s="424"/>
      <c r="WGV68" s="424"/>
      <c r="WGW68" s="413"/>
      <c r="WGX68" s="413"/>
      <c r="WGY68" s="413"/>
      <c r="WGZ68" s="413"/>
      <c r="WHA68" s="413"/>
      <c r="WHB68" s="413"/>
      <c r="WHC68" s="413"/>
      <c r="WHD68" s="413"/>
      <c r="WHE68" s="424"/>
      <c r="WHF68" s="424"/>
      <c r="WHG68" s="413"/>
      <c r="WHH68" s="413"/>
      <c r="WHI68" s="413"/>
      <c r="WHJ68" s="413"/>
      <c r="WHK68" s="413"/>
      <c r="WHL68" s="413"/>
      <c r="WHM68" s="413"/>
      <c r="WHN68" s="413"/>
      <c r="WHO68" s="424"/>
      <c r="WHP68" s="424"/>
      <c r="WHQ68" s="413"/>
      <c r="WHR68" s="413"/>
      <c r="WHS68" s="413"/>
      <c r="WHT68" s="413"/>
      <c r="WHU68" s="413"/>
      <c r="WHV68" s="413"/>
      <c r="WHW68" s="413"/>
      <c r="WHX68" s="413"/>
      <c r="WHY68" s="424"/>
      <c r="WHZ68" s="424"/>
      <c r="WIA68" s="413"/>
      <c r="WIB68" s="413"/>
      <c r="WIC68" s="413"/>
      <c r="WID68" s="413"/>
      <c r="WIE68" s="413"/>
      <c r="WIF68" s="413"/>
      <c r="WIG68" s="413"/>
      <c r="WIH68" s="413"/>
      <c r="WII68" s="424"/>
      <c r="WIJ68" s="424"/>
      <c r="WIK68" s="413"/>
      <c r="WIL68" s="413"/>
      <c r="WIM68" s="413"/>
      <c r="WIN68" s="413"/>
      <c r="WIO68" s="413"/>
      <c r="WIP68" s="413"/>
      <c r="WIQ68" s="413"/>
      <c r="WIR68" s="413"/>
      <c r="WIS68" s="424"/>
      <c r="WIT68" s="424"/>
      <c r="WIU68" s="413"/>
      <c r="WIV68" s="413"/>
      <c r="WIW68" s="413"/>
      <c r="WIX68" s="413"/>
      <c r="WIY68" s="413"/>
      <c r="WIZ68" s="413"/>
      <c r="WJA68" s="413"/>
      <c r="WJB68" s="413"/>
      <c r="WJC68" s="424"/>
      <c r="WJD68" s="424"/>
      <c r="WJE68" s="413"/>
      <c r="WJF68" s="413"/>
      <c r="WJG68" s="413"/>
      <c r="WJH68" s="413"/>
      <c r="WJI68" s="413"/>
      <c r="WJJ68" s="413"/>
      <c r="WJK68" s="413"/>
      <c r="WJL68" s="413"/>
      <c r="WJM68" s="424"/>
      <c r="WJN68" s="424"/>
      <c r="WJO68" s="413"/>
      <c r="WJP68" s="413"/>
      <c r="WJQ68" s="413"/>
      <c r="WJR68" s="413"/>
      <c r="WJS68" s="413"/>
      <c r="WJT68" s="413"/>
      <c r="WJU68" s="413"/>
      <c r="WJV68" s="413"/>
      <c r="WJW68" s="424"/>
      <c r="WJX68" s="424"/>
      <c r="WJY68" s="413"/>
      <c r="WJZ68" s="413"/>
      <c r="WKA68" s="413"/>
      <c r="WKB68" s="413"/>
      <c r="WKC68" s="413"/>
      <c r="WKD68" s="413"/>
      <c r="WKE68" s="413"/>
      <c r="WKF68" s="413"/>
      <c r="WKG68" s="424"/>
      <c r="WKH68" s="424"/>
      <c r="WKI68" s="413"/>
      <c r="WKJ68" s="413"/>
      <c r="WKK68" s="413"/>
      <c r="WKL68" s="413"/>
      <c r="WKM68" s="413"/>
      <c r="WKN68" s="413"/>
      <c r="WKO68" s="413"/>
      <c r="WKP68" s="413"/>
      <c r="WKQ68" s="424"/>
      <c r="WKR68" s="424"/>
      <c r="WKS68" s="413"/>
      <c r="WKT68" s="413"/>
      <c r="WKU68" s="413"/>
      <c r="WKV68" s="413"/>
      <c r="WKW68" s="413"/>
      <c r="WKX68" s="413"/>
      <c r="WKY68" s="413"/>
      <c r="WKZ68" s="413"/>
      <c r="WLA68" s="424"/>
      <c r="WLB68" s="424"/>
      <c r="WLC68" s="413"/>
      <c r="WLD68" s="413"/>
      <c r="WLE68" s="413"/>
      <c r="WLF68" s="413"/>
      <c r="WLG68" s="413"/>
      <c r="WLH68" s="413"/>
      <c r="WLI68" s="413"/>
      <c r="WLJ68" s="413"/>
      <c r="WLK68" s="424"/>
      <c r="WLL68" s="424"/>
      <c r="WLM68" s="413"/>
      <c r="WLN68" s="413"/>
      <c r="WLO68" s="413"/>
      <c r="WLP68" s="413"/>
      <c r="WLQ68" s="413"/>
      <c r="WLR68" s="413"/>
      <c r="WLS68" s="413"/>
      <c r="WLT68" s="413"/>
      <c r="WLU68" s="424"/>
      <c r="WLV68" s="424"/>
      <c r="WLW68" s="413"/>
      <c r="WLX68" s="413"/>
      <c r="WLY68" s="413"/>
      <c r="WLZ68" s="413"/>
      <c r="WMA68" s="413"/>
      <c r="WMB68" s="413"/>
      <c r="WMC68" s="413"/>
      <c r="WMD68" s="413"/>
      <c r="WME68" s="424"/>
      <c r="WMF68" s="424"/>
      <c r="WMG68" s="413"/>
      <c r="WMH68" s="413"/>
      <c r="WMI68" s="413"/>
      <c r="WMJ68" s="413"/>
      <c r="WMK68" s="413"/>
      <c r="WML68" s="413"/>
      <c r="WMM68" s="413"/>
      <c r="WMN68" s="413"/>
      <c r="WMO68" s="424"/>
      <c r="WMP68" s="424"/>
      <c r="WMQ68" s="413"/>
      <c r="WMR68" s="413"/>
      <c r="WMS68" s="413"/>
      <c r="WMT68" s="413"/>
      <c r="WMU68" s="413"/>
      <c r="WMV68" s="413"/>
      <c r="WMW68" s="413"/>
      <c r="WMX68" s="413"/>
      <c r="WMY68" s="424"/>
      <c r="WMZ68" s="424"/>
      <c r="WNA68" s="413"/>
      <c r="WNB68" s="413"/>
      <c r="WNC68" s="413"/>
      <c r="WND68" s="413"/>
      <c r="WNE68" s="413"/>
      <c r="WNF68" s="413"/>
      <c r="WNG68" s="413"/>
      <c r="WNH68" s="413"/>
      <c r="WNI68" s="424"/>
      <c r="WNJ68" s="424"/>
      <c r="WNK68" s="413"/>
      <c r="WNL68" s="413"/>
      <c r="WNM68" s="413"/>
      <c r="WNN68" s="413"/>
      <c r="WNO68" s="413"/>
      <c r="WNP68" s="413"/>
      <c r="WNQ68" s="413"/>
      <c r="WNR68" s="413"/>
      <c r="WNS68" s="424"/>
      <c r="WNT68" s="424"/>
      <c r="WNU68" s="413"/>
      <c r="WNV68" s="413"/>
      <c r="WNW68" s="413"/>
      <c r="WNX68" s="413"/>
      <c r="WNY68" s="413"/>
      <c r="WNZ68" s="413"/>
      <c r="WOA68" s="413"/>
      <c r="WOB68" s="413"/>
      <c r="WOC68" s="424"/>
      <c r="WOD68" s="424"/>
      <c r="WOE68" s="413"/>
      <c r="WOF68" s="413"/>
      <c r="WOG68" s="413"/>
      <c r="WOH68" s="413"/>
      <c r="WOI68" s="413"/>
      <c r="WOJ68" s="413"/>
      <c r="WOK68" s="413"/>
      <c r="WOL68" s="413"/>
      <c r="WOM68" s="424"/>
      <c r="WON68" s="424"/>
      <c r="WOO68" s="413"/>
      <c r="WOP68" s="413"/>
      <c r="WOQ68" s="413"/>
      <c r="WOR68" s="413"/>
      <c r="WOS68" s="413"/>
      <c r="WOT68" s="413"/>
      <c r="WOU68" s="413"/>
      <c r="WOV68" s="413"/>
      <c r="WOW68" s="424"/>
      <c r="WOX68" s="424"/>
      <c r="WOY68" s="413"/>
      <c r="WOZ68" s="413"/>
      <c r="WPA68" s="413"/>
      <c r="WPB68" s="413"/>
      <c r="WPC68" s="413"/>
      <c r="WPD68" s="413"/>
      <c r="WPE68" s="413"/>
      <c r="WPF68" s="413"/>
      <c r="WPG68" s="424"/>
      <c r="WPH68" s="424"/>
      <c r="WPI68" s="413"/>
      <c r="WPJ68" s="413"/>
      <c r="WPK68" s="413"/>
      <c r="WPL68" s="413"/>
      <c r="WPM68" s="413"/>
      <c r="WPN68" s="413"/>
      <c r="WPO68" s="413"/>
      <c r="WPP68" s="413"/>
      <c r="WPQ68" s="424"/>
      <c r="WPR68" s="424"/>
      <c r="WPS68" s="413"/>
      <c r="WPT68" s="413"/>
      <c r="WPU68" s="413"/>
      <c r="WPV68" s="413"/>
      <c r="WPW68" s="413"/>
      <c r="WPX68" s="413"/>
      <c r="WPY68" s="413"/>
      <c r="WPZ68" s="413"/>
      <c r="WQA68" s="424"/>
      <c r="WQB68" s="424"/>
      <c r="WQC68" s="413"/>
      <c r="WQD68" s="413"/>
      <c r="WQE68" s="413"/>
      <c r="WQF68" s="413"/>
      <c r="WQG68" s="413"/>
      <c r="WQH68" s="413"/>
      <c r="WQI68" s="413"/>
      <c r="WQJ68" s="413"/>
      <c r="WQK68" s="424"/>
      <c r="WQL68" s="424"/>
      <c r="WQM68" s="413"/>
      <c r="WQN68" s="413"/>
      <c r="WQO68" s="413"/>
      <c r="WQP68" s="413"/>
      <c r="WQQ68" s="413"/>
      <c r="WQR68" s="413"/>
      <c r="WQS68" s="413"/>
      <c r="WQT68" s="413"/>
      <c r="WQU68" s="424"/>
      <c r="WQV68" s="424"/>
      <c r="WQW68" s="413"/>
      <c r="WQX68" s="413"/>
      <c r="WQY68" s="413"/>
      <c r="WQZ68" s="413"/>
      <c r="WRA68" s="413"/>
      <c r="WRB68" s="413"/>
      <c r="WRC68" s="413"/>
      <c r="WRD68" s="413"/>
      <c r="WRE68" s="424"/>
      <c r="WRF68" s="424"/>
      <c r="WRG68" s="413"/>
      <c r="WRH68" s="413"/>
      <c r="WRI68" s="413"/>
      <c r="WRJ68" s="413"/>
      <c r="WRK68" s="413"/>
      <c r="WRL68" s="413"/>
      <c r="WRM68" s="413"/>
      <c r="WRN68" s="413"/>
      <c r="WRO68" s="424"/>
      <c r="WRP68" s="424"/>
      <c r="WRQ68" s="413"/>
      <c r="WRR68" s="413"/>
      <c r="WRS68" s="413"/>
      <c r="WRT68" s="413"/>
      <c r="WRU68" s="413"/>
      <c r="WRV68" s="413"/>
      <c r="WRW68" s="413"/>
      <c r="WRX68" s="413"/>
      <c r="WRY68" s="424"/>
      <c r="WRZ68" s="424"/>
      <c r="WSA68" s="413"/>
      <c r="WSB68" s="413"/>
      <c r="WSC68" s="413"/>
      <c r="WSD68" s="413"/>
      <c r="WSE68" s="413"/>
      <c r="WSF68" s="413"/>
      <c r="WSG68" s="413"/>
      <c r="WSH68" s="413"/>
      <c r="WSI68" s="424"/>
      <c r="WSJ68" s="424"/>
      <c r="WSK68" s="413"/>
      <c r="WSL68" s="413"/>
      <c r="WSM68" s="413"/>
      <c r="WSN68" s="413"/>
      <c r="WSO68" s="413"/>
      <c r="WSP68" s="413"/>
      <c r="WSQ68" s="413"/>
      <c r="WSR68" s="413"/>
      <c r="WSS68" s="424"/>
      <c r="WST68" s="424"/>
      <c r="WSU68" s="413"/>
      <c r="WSV68" s="413"/>
      <c r="WSW68" s="413"/>
      <c r="WSX68" s="413"/>
      <c r="WSY68" s="413"/>
      <c r="WSZ68" s="413"/>
      <c r="WTA68" s="413"/>
      <c r="WTB68" s="413"/>
      <c r="WTC68" s="424"/>
      <c r="WTD68" s="424"/>
      <c r="WTE68" s="413"/>
      <c r="WTF68" s="413"/>
      <c r="WTG68" s="413"/>
      <c r="WTH68" s="413"/>
      <c r="WTI68" s="413"/>
      <c r="WTJ68" s="413"/>
      <c r="WTK68" s="413"/>
      <c r="WTL68" s="413"/>
      <c r="WTM68" s="424"/>
      <c r="WTN68" s="424"/>
      <c r="WTO68" s="413"/>
      <c r="WTP68" s="413"/>
      <c r="WTQ68" s="413"/>
      <c r="WTR68" s="413"/>
      <c r="WTS68" s="413"/>
      <c r="WTT68" s="413"/>
      <c r="WTU68" s="413"/>
      <c r="WTV68" s="413"/>
      <c r="WTW68" s="424"/>
      <c r="WTX68" s="424"/>
      <c r="WTY68" s="413"/>
      <c r="WTZ68" s="413"/>
      <c r="WUA68" s="413"/>
      <c r="WUB68" s="413"/>
      <c r="WUC68" s="413"/>
      <c r="WUD68" s="413"/>
      <c r="WUE68" s="413"/>
      <c r="WUF68" s="413"/>
      <c r="WUG68" s="424"/>
      <c r="WUH68" s="424"/>
      <c r="WUI68" s="413"/>
      <c r="WUJ68" s="413"/>
      <c r="WUK68" s="413"/>
      <c r="WUL68" s="413"/>
      <c r="WUM68" s="413"/>
      <c r="WUN68" s="413"/>
      <c r="WUO68" s="413"/>
      <c r="WUP68" s="413"/>
      <c r="WUQ68" s="424"/>
      <c r="WUR68" s="424"/>
      <c r="WUS68" s="413"/>
      <c r="WUT68" s="413"/>
      <c r="WUU68" s="413"/>
      <c r="WUV68" s="413"/>
      <c r="WUW68" s="413"/>
      <c r="WUX68" s="413"/>
      <c r="WUY68" s="413"/>
      <c r="WUZ68" s="413"/>
      <c r="WVA68" s="424"/>
      <c r="WVB68" s="424"/>
      <c r="WVC68" s="413"/>
      <c r="WVD68" s="413"/>
      <c r="WVE68" s="413"/>
      <c r="WVF68" s="413"/>
      <c r="WVG68" s="413"/>
      <c r="WVH68" s="413"/>
      <c r="WVI68" s="413"/>
      <c r="WVJ68" s="413"/>
      <c r="WVK68" s="424"/>
      <c r="WVL68" s="424"/>
      <c r="WVM68" s="413"/>
      <c r="WVN68" s="413"/>
      <c r="WVO68" s="413"/>
      <c r="WVP68" s="413"/>
      <c r="WVQ68" s="413"/>
      <c r="WVR68" s="413"/>
      <c r="WVS68" s="413"/>
      <c r="WVT68" s="413"/>
      <c r="WVU68" s="424"/>
      <c r="WVV68" s="424"/>
      <c r="WVW68" s="413"/>
      <c r="WVX68" s="413"/>
      <c r="WVY68" s="413"/>
      <c r="WVZ68" s="413"/>
      <c r="WWA68" s="413"/>
      <c r="WWB68" s="413"/>
      <c r="WWC68" s="413"/>
      <c r="WWD68" s="413"/>
      <c r="WWE68" s="424"/>
      <c r="WWF68" s="424"/>
      <c r="WWG68" s="413"/>
      <c r="WWH68" s="413"/>
      <c r="WWI68" s="413"/>
      <c r="WWJ68" s="413"/>
      <c r="WWK68" s="413"/>
      <c r="WWL68" s="413"/>
      <c r="WWM68" s="413"/>
      <c r="WWN68" s="413"/>
      <c r="WWO68" s="424"/>
      <c r="WWP68" s="424"/>
      <c r="WWQ68" s="413"/>
      <c r="WWR68" s="413"/>
      <c r="WWS68" s="413"/>
      <c r="WWT68" s="413"/>
      <c r="WWU68" s="413"/>
      <c r="WWV68" s="413"/>
      <c r="WWW68" s="413"/>
      <c r="WWX68" s="413"/>
      <c r="WWY68" s="424"/>
      <c r="WWZ68" s="424"/>
      <c r="WXA68" s="413"/>
      <c r="WXB68" s="413"/>
      <c r="WXC68" s="413"/>
      <c r="WXD68" s="413"/>
      <c r="WXE68" s="413"/>
      <c r="WXF68" s="413"/>
      <c r="WXG68" s="413"/>
      <c r="WXH68" s="413"/>
      <c r="WXI68" s="424"/>
      <c r="WXJ68" s="424"/>
      <c r="WXK68" s="413"/>
      <c r="WXL68" s="413"/>
      <c r="WXM68" s="413"/>
      <c r="WXN68" s="413"/>
      <c r="WXO68" s="413"/>
      <c r="WXP68" s="413"/>
      <c r="WXQ68" s="413"/>
      <c r="WXR68" s="413"/>
      <c r="WXS68" s="424"/>
      <c r="WXT68" s="424"/>
      <c r="WXU68" s="413"/>
      <c r="WXV68" s="413"/>
      <c r="WXW68" s="413"/>
      <c r="WXX68" s="413"/>
      <c r="WXY68" s="413"/>
      <c r="WXZ68" s="413"/>
      <c r="WYA68" s="413"/>
      <c r="WYB68" s="413"/>
      <c r="WYC68" s="424"/>
      <c r="WYD68" s="424"/>
      <c r="WYE68" s="413"/>
      <c r="WYF68" s="413"/>
      <c r="WYG68" s="413"/>
      <c r="WYH68" s="413"/>
      <c r="WYI68" s="413"/>
      <c r="WYJ68" s="413"/>
      <c r="WYK68" s="413"/>
      <c r="WYL68" s="413"/>
      <c r="WYM68" s="424"/>
      <c r="WYN68" s="424"/>
      <c r="WYO68" s="413"/>
      <c r="WYP68" s="413"/>
      <c r="WYQ68" s="413"/>
      <c r="WYR68" s="413"/>
      <c r="WYS68" s="413"/>
      <c r="WYT68" s="413"/>
      <c r="WYU68" s="413"/>
      <c r="WYV68" s="413"/>
      <c r="WYW68" s="424"/>
      <c r="WYX68" s="424"/>
      <c r="WYY68" s="413"/>
      <c r="WYZ68" s="413"/>
      <c r="WZA68" s="413"/>
      <c r="WZB68" s="413"/>
      <c r="WZC68" s="413"/>
      <c r="WZD68" s="413"/>
      <c r="WZE68" s="413"/>
      <c r="WZF68" s="413"/>
      <c r="WZG68" s="424"/>
      <c r="WZH68" s="424"/>
      <c r="WZI68" s="413"/>
      <c r="WZJ68" s="413"/>
      <c r="WZK68" s="413"/>
      <c r="WZL68" s="413"/>
      <c r="WZM68" s="413"/>
      <c r="WZN68" s="413"/>
      <c r="WZO68" s="413"/>
      <c r="WZP68" s="413"/>
      <c r="WZQ68" s="424"/>
      <c r="WZR68" s="424"/>
      <c r="WZS68" s="413"/>
      <c r="WZT68" s="413"/>
      <c r="WZU68" s="413"/>
      <c r="WZV68" s="413"/>
      <c r="WZW68" s="413"/>
      <c r="WZX68" s="413"/>
      <c r="WZY68" s="413"/>
      <c r="WZZ68" s="413"/>
      <c r="XAA68" s="424"/>
      <c r="XAB68" s="424"/>
      <c r="XAC68" s="413"/>
      <c r="XAD68" s="413"/>
      <c r="XAE68" s="413"/>
      <c r="XAF68" s="413"/>
      <c r="XAG68" s="413"/>
      <c r="XAH68" s="413"/>
      <c r="XAI68" s="413"/>
      <c r="XAJ68" s="413"/>
      <c r="XAK68" s="424"/>
      <c r="XAL68" s="424"/>
      <c r="XAM68" s="413"/>
      <c r="XAN68" s="413"/>
      <c r="XAO68" s="413"/>
      <c r="XAP68" s="413"/>
      <c r="XAQ68" s="413"/>
      <c r="XAR68" s="413"/>
      <c r="XAS68" s="413"/>
      <c r="XAT68" s="413"/>
      <c r="XAU68" s="424"/>
      <c r="XAV68" s="424"/>
      <c r="XAW68" s="413"/>
      <c r="XAX68" s="413"/>
      <c r="XAY68" s="413"/>
      <c r="XAZ68" s="413"/>
      <c r="XBA68" s="413"/>
      <c r="XBB68" s="413"/>
      <c r="XBC68" s="413"/>
      <c r="XBD68" s="413"/>
      <c r="XBE68" s="424"/>
      <c r="XBF68" s="424"/>
      <c r="XBG68" s="413"/>
      <c r="XBH68" s="413"/>
      <c r="XBI68" s="413"/>
      <c r="XBJ68" s="413"/>
      <c r="XBK68" s="413"/>
      <c r="XBL68" s="413"/>
      <c r="XBM68" s="413"/>
      <c r="XBN68" s="413"/>
      <c r="XBO68" s="424"/>
      <c r="XBP68" s="424"/>
      <c r="XBQ68" s="413"/>
      <c r="XBR68" s="413"/>
      <c r="XBS68" s="413"/>
      <c r="XBT68" s="413"/>
      <c r="XBU68" s="413"/>
      <c r="XBV68" s="413"/>
      <c r="XBW68" s="413"/>
      <c r="XBX68" s="413"/>
      <c r="XBY68" s="424"/>
      <c r="XBZ68" s="424"/>
      <c r="XCA68" s="413"/>
      <c r="XCB68" s="413"/>
      <c r="XCC68" s="413"/>
      <c r="XCD68" s="413"/>
      <c r="XCE68" s="413"/>
      <c r="XCF68" s="413"/>
      <c r="XCG68" s="413"/>
      <c r="XCH68" s="413"/>
      <c r="XCI68" s="424"/>
      <c r="XCJ68" s="424"/>
      <c r="XCK68" s="413"/>
      <c r="XCL68" s="413"/>
      <c r="XCM68" s="413"/>
      <c r="XCN68" s="413"/>
      <c r="XCO68" s="413"/>
      <c r="XCP68" s="413"/>
      <c r="XCQ68" s="413"/>
      <c r="XCR68" s="413"/>
      <c r="XCS68" s="424"/>
      <c r="XCT68" s="424"/>
      <c r="XCU68" s="413"/>
      <c r="XCV68" s="413"/>
      <c r="XCW68" s="413"/>
      <c r="XCX68" s="413"/>
      <c r="XCY68" s="413"/>
      <c r="XCZ68" s="413"/>
      <c r="XDA68" s="413"/>
      <c r="XDB68" s="413"/>
      <c r="XDC68" s="424"/>
      <c r="XDD68" s="424"/>
      <c r="XDE68" s="413"/>
      <c r="XDF68" s="413"/>
      <c r="XDG68" s="413"/>
      <c r="XDH68" s="413"/>
      <c r="XDI68" s="413"/>
      <c r="XDJ68" s="413"/>
      <c r="XDK68" s="413"/>
      <c r="XDL68" s="413"/>
      <c r="XDM68" s="424"/>
      <c r="XDN68" s="424"/>
      <c r="XDO68" s="413"/>
      <c r="XDP68" s="413"/>
      <c r="XDQ68" s="413"/>
      <c r="XDR68" s="413"/>
      <c r="XDS68" s="413"/>
      <c r="XDT68" s="413"/>
      <c r="XDU68" s="413"/>
      <c r="XDV68" s="413"/>
      <c r="XDW68" s="424"/>
      <c r="XDX68" s="424"/>
      <c r="XDY68" s="413"/>
      <c r="XDZ68" s="413"/>
      <c r="XEA68" s="413"/>
      <c r="XEB68" s="413"/>
      <c r="XEC68" s="413"/>
      <c r="XED68" s="413"/>
      <c r="XEE68" s="413"/>
      <c r="XEF68" s="413"/>
      <c r="XEG68" s="424"/>
      <c r="XEH68" s="424"/>
      <c r="XEI68" s="413"/>
      <c r="XEJ68" s="413"/>
      <c r="XEK68" s="413"/>
      <c r="XEL68" s="413"/>
      <c r="XEM68" s="413"/>
      <c r="XEN68" s="413"/>
      <c r="XEO68" s="413"/>
      <c r="XEP68" s="413"/>
      <c r="XEQ68" s="424"/>
      <c r="XER68" s="424"/>
      <c r="XES68" s="413"/>
      <c r="XET68" s="413"/>
      <c r="XEU68" s="413"/>
      <c r="XEV68" s="413"/>
      <c r="XEW68" s="413"/>
      <c r="XEX68" s="413"/>
      <c r="XEY68" s="413"/>
      <c r="XEZ68" s="413"/>
      <c r="XFA68" s="424"/>
      <c r="XFB68" s="424"/>
      <c r="XFC68" s="413"/>
      <c r="XFD68" s="413"/>
    </row>
    <row r="69" spans="1:16384" ht="39.75" customHeight="1" x14ac:dyDescent="0.2">
      <c r="A69" s="1102" t="s">
        <v>4</v>
      </c>
      <c r="B69" s="1102" t="s">
        <v>32</v>
      </c>
      <c r="C69" s="1104" t="s">
        <v>470</v>
      </c>
      <c r="D69" s="1105"/>
      <c r="E69" s="1103" t="s">
        <v>352</v>
      </c>
      <c r="F69" s="1107" t="s">
        <v>442</v>
      </c>
      <c r="G69" s="1102" t="s">
        <v>335</v>
      </c>
      <c r="H69" s="1102"/>
      <c r="I69" s="1102"/>
      <c r="J69" s="640" t="s">
        <v>74</v>
      </c>
    </row>
    <row r="70" spans="1:16384" ht="52.5" customHeight="1" x14ac:dyDescent="0.2">
      <c r="A70" s="1102"/>
      <c r="B70" s="1103"/>
      <c r="C70" s="637" t="s">
        <v>16</v>
      </c>
      <c r="D70" s="637" t="s">
        <v>359</v>
      </c>
      <c r="E70" s="1106"/>
      <c r="F70" s="1108"/>
      <c r="G70" s="637" t="s">
        <v>169</v>
      </c>
      <c r="H70" s="637" t="s">
        <v>15</v>
      </c>
      <c r="I70" s="640" t="s">
        <v>17</v>
      </c>
      <c r="J70" s="640" t="s">
        <v>75</v>
      </c>
    </row>
    <row r="71" spans="1:16384" s="431" customFormat="1" ht="27.95" customHeight="1" x14ac:dyDescent="0.2">
      <c r="A71" s="428">
        <v>1</v>
      </c>
      <c r="B71" s="429" t="e">
        <f>'1 g'!I8</f>
        <v>#N/A</v>
      </c>
      <c r="C71" s="429" t="e">
        <f>'1 g'!H9</f>
        <v>#N/A</v>
      </c>
      <c r="D71" s="370" t="e">
        <f>'1 g'!E72</f>
        <v>#N/A</v>
      </c>
      <c r="E71" s="650">
        <f>'DATOS '!W82</f>
        <v>0.3</v>
      </c>
      <c r="F71" s="650">
        <f>'DATOS '!X82</f>
        <v>1</v>
      </c>
      <c r="G71" s="430" t="e">
        <f>'1 g'!C49</f>
        <v>#DIV/0!</v>
      </c>
      <c r="H71" s="430" t="e">
        <f>'1 g'!D49</f>
        <v>#DIV/0!</v>
      </c>
      <c r="I71" s="430" t="e">
        <f>'1 g'!E49</f>
        <v>#DIV/0!</v>
      </c>
      <c r="J71" s="487" t="e">
        <f>IF(ABS(D71)+E71&gt;=((F71)),"NO","SI")</f>
        <v>#N/A</v>
      </c>
    </row>
    <row r="72" spans="1:16384" s="431" customFormat="1" ht="27.95" customHeight="1" x14ac:dyDescent="0.2">
      <c r="A72" s="428">
        <v>2</v>
      </c>
      <c r="B72" s="429" t="e">
        <f>'2 g '!I8</f>
        <v>#N/A</v>
      </c>
      <c r="C72" s="429" t="e">
        <f>'2 g '!H9</f>
        <v>#N/A</v>
      </c>
      <c r="D72" s="370" t="e">
        <f>'2 g '!E72</f>
        <v>#N/A</v>
      </c>
      <c r="E72" s="650">
        <f>'DATOS 1'!W95</f>
        <v>0.4</v>
      </c>
      <c r="F72" s="650">
        <f>'DATOS '!X83</f>
        <v>1.2</v>
      </c>
      <c r="G72" s="430" t="e">
        <f>'2 g '!C49</f>
        <v>#DIV/0!</v>
      </c>
      <c r="H72" s="430" t="e">
        <f>'2 g '!D49</f>
        <v>#DIV/0!</v>
      </c>
      <c r="I72" s="430" t="e">
        <f>'2 g '!E49</f>
        <v>#DIV/0!</v>
      </c>
      <c r="J72" s="487" t="e">
        <f t="shared" ref="J72:J87" si="0">IF(ABS(D72)+E72&gt;=((F72)),"NO","SI")</f>
        <v>#N/A</v>
      </c>
    </row>
    <row r="73" spans="1:16384" s="431" customFormat="1" ht="27.95" customHeight="1" x14ac:dyDescent="0.2">
      <c r="A73" s="428">
        <v>3</v>
      </c>
      <c r="B73" s="429" t="e">
        <f>'2 g  +'!I8</f>
        <v>#N/A</v>
      </c>
      <c r="C73" s="651" t="e">
        <f>'2 g  +'!H9</f>
        <v>#N/A</v>
      </c>
      <c r="D73" s="370" t="e">
        <f>'2 g  +'!E72</f>
        <v>#N/A</v>
      </c>
      <c r="E73" s="650">
        <f>'DATOS 1'!W96</f>
        <v>0.4</v>
      </c>
      <c r="F73" s="650">
        <f>'DATOS '!X84</f>
        <v>1.2</v>
      </c>
      <c r="G73" s="430" t="e">
        <f>'2 g  +'!C49</f>
        <v>#DIV/0!</v>
      </c>
      <c r="H73" s="430" t="e">
        <f>'2 g  +'!D49</f>
        <v>#DIV/0!</v>
      </c>
      <c r="I73" s="430" t="e">
        <f>'2 g  +'!E49</f>
        <v>#DIV/0!</v>
      </c>
      <c r="J73" s="487" t="e">
        <f t="shared" si="0"/>
        <v>#N/A</v>
      </c>
    </row>
    <row r="74" spans="1:16384" s="431" customFormat="1" ht="27.95" customHeight="1" x14ac:dyDescent="0.2">
      <c r="A74" s="428">
        <v>4</v>
      </c>
      <c r="B74" s="429" t="e">
        <f>'5 g  '!I8</f>
        <v>#N/A</v>
      </c>
      <c r="C74" s="651" t="e">
        <f>'5 g  '!H9</f>
        <v>#N/A</v>
      </c>
      <c r="D74" s="370" t="e">
        <f>'5 g  '!E72</f>
        <v>#N/A</v>
      </c>
      <c r="E74" s="650">
        <f>'DATOS 1'!W97</f>
        <v>0.5</v>
      </c>
      <c r="F74" s="650">
        <f>'DATOS '!X85</f>
        <v>1.6</v>
      </c>
      <c r="G74" s="430" t="e">
        <f>'5 g  '!C49</f>
        <v>#DIV/0!</v>
      </c>
      <c r="H74" s="430" t="e">
        <f>'5 g  '!D49</f>
        <v>#DIV/0!</v>
      </c>
      <c r="I74" s="430" t="e">
        <f>'5 g  '!E49</f>
        <v>#DIV/0!</v>
      </c>
      <c r="J74" s="487" t="e">
        <f t="shared" si="0"/>
        <v>#N/A</v>
      </c>
    </row>
    <row r="75" spans="1:16384" s="652" customFormat="1" ht="27.95" customHeight="1" x14ac:dyDescent="0.2">
      <c r="A75" s="428">
        <v>5</v>
      </c>
      <c r="B75" s="487" t="e">
        <f>'10 g   '!I8</f>
        <v>#N/A</v>
      </c>
      <c r="C75" s="651" t="e">
        <f>'10 g   '!H9</f>
        <v>#N/A</v>
      </c>
      <c r="D75" s="370" t="e">
        <f>'10 g   '!E72</f>
        <v>#N/A</v>
      </c>
      <c r="E75" s="650">
        <f>'DATOS 1'!W98</f>
        <v>0.6</v>
      </c>
      <c r="F75" s="650">
        <f>'DATOS '!X86</f>
        <v>2</v>
      </c>
      <c r="G75" s="430" t="e">
        <f>'10 g   '!C49</f>
        <v>#DIV/0!</v>
      </c>
      <c r="H75" s="430" t="e">
        <f>'10 g   '!D49</f>
        <v>#DIV/0!</v>
      </c>
      <c r="I75" s="430" t="e">
        <f>'10 g   '!E49</f>
        <v>#DIV/0!</v>
      </c>
      <c r="J75" s="487" t="e">
        <f t="shared" si="0"/>
        <v>#N/A</v>
      </c>
      <c r="K75" s="431"/>
    </row>
    <row r="76" spans="1:16384" s="431" customFormat="1" ht="27.95" customHeight="1" x14ac:dyDescent="0.2">
      <c r="A76" s="428">
        <v>6</v>
      </c>
      <c r="B76" s="487" t="e">
        <f>'20 g  '!I8</f>
        <v>#N/A</v>
      </c>
      <c r="C76" s="651" t="e">
        <f>'20 g  '!H9</f>
        <v>#N/A</v>
      </c>
      <c r="D76" s="370" t="e">
        <f>'20 g  '!E72</f>
        <v>#N/A</v>
      </c>
      <c r="E76" s="650">
        <f>'DATOS 1'!W99</f>
        <v>0.8</v>
      </c>
      <c r="F76" s="650">
        <f>'DATOS '!X87</f>
        <v>2.5</v>
      </c>
      <c r="G76" s="430" t="e">
        <f>'20 g  '!C49</f>
        <v>#DIV/0!</v>
      </c>
      <c r="H76" s="430" t="e">
        <f>'20 g  '!D49</f>
        <v>#DIV/0!</v>
      </c>
      <c r="I76" s="430" t="e">
        <f>'20 g  '!E49</f>
        <v>#DIV/0!</v>
      </c>
      <c r="J76" s="487" t="e">
        <f t="shared" si="0"/>
        <v>#N/A</v>
      </c>
    </row>
    <row r="77" spans="1:16384" s="431" customFormat="1" ht="27.95" customHeight="1" x14ac:dyDescent="0.2">
      <c r="A77" s="428">
        <v>7</v>
      </c>
      <c r="B77" s="487" t="e">
        <f>'20 g  +'!I8</f>
        <v>#N/A</v>
      </c>
      <c r="C77" s="651" t="e">
        <f>'20 g  +'!H9</f>
        <v>#N/A</v>
      </c>
      <c r="D77" s="370" t="e">
        <f>'20 g  +'!E72</f>
        <v>#N/A</v>
      </c>
      <c r="E77" s="650">
        <f>'DATOS 1'!W100</f>
        <v>0.8</v>
      </c>
      <c r="F77" s="650">
        <f>'DATOS '!X88</f>
        <v>2.5</v>
      </c>
      <c r="G77" s="430" t="e">
        <f>'20 g  +'!C49</f>
        <v>#DIV/0!</v>
      </c>
      <c r="H77" s="430" t="e">
        <f>'20 g  +'!D49</f>
        <v>#DIV/0!</v>
      </c>
      <c r="I77" s="430" t="e">
        <f>'20 g  +'!E49</f>
        <v>#DIV/0!</v>
      </c>
      <c r="J77" s="487" t="e">
        <f t="shared" si="0"/>
        <v>#N/A</v>
      </c>
    </row>
    <row r="78" spans="1:16384" s="431" customFormat="1" ht="27.95" customHeight="1" x14ac:dyDescent="0.2">
      <c r="A78" s="428">
        <v>8</v>
      </c>
      <c r="B78" s="487" t="e">
        <f>'50 g '!I8</f>
        <v>#N/A</v>
      </c>
      <c r="C78" s="651" t="e">
        <f>'50 g '!H9</f>
        <v>#N/A</v>
      </c>
      <c r="D78" s="370" t="e">
        <f>'50 g '!E72</f>
        <v>#N/A</v>
      </c>
      <c r="E78" s="650">
        <f>'DATOS 1'!W101</f>
        <v>1</v>
      </c>
      <c r="F78" s="650">
        <f>'DATOS '!X89</f>
        <v>3</v>
      </c>
      <c r="G78" s="430" t="e">
        <f>'50 g '!C49</f>
        <v>#DIV/0!</v>
      </c>
      <c r="H78" s="430" t="e">
        <f>'50 g '!D49</f>
        <v>#DIV/0!</v>
      </c>
      <c r="I78" s="430" t="e">
        <f>'50 g '!E49</f>
        <v>#DIV/0!</v>
      </c>
      <c r="J78" s="487" t="e">
        <f t="shared" si="0"/>
        <v>#N/A</v>
      </c>
    </row>
    <row r="79" spans="1:16384" s="431" customFormat="1" ht="27.95" customHeight="1" x14ac:dyDescent="0.2">
      <c r="A79" s="428">
        <v>9</v>
      </c>
      <c r="B79" s="487" t="e">
        <f>'100 g  '!I8</f>
        <v>#N/A</v>
      </c>
      <c r="C79" s="651" t="e">
        <f>'100 g  '!H9</f>
        <v>#N/A</v>
      </c>
      <c r="D79" s="370" t="e">
        <f>'100 g  '!E72</f>
        <v>#N/A</v>
      </c>
      <c r="E79" s="650">
        <f>'DATOS 1'!W102</f>
        <v>1.6</v>
      </c>
      <c r="F79" s="650">
        <f>'DATOS '!X90</f>
        <v>5</v>
      </c>
      <c r="G79" s="430" t="e">
        <f>'100 g  '!C49</f>
        <v>#DIV/0!</v>
      </c>
      <c r="H79" s="430" t="e">
        <f>'100 g  '!D49</f>
        <v>#DIV/0!</v>
      </c>
      <c r="I79" s="430" t="e">
        <f>'100 g  '!E49</f>
        <v>#DIV/0!</v>
      </c>
      <c r="J79" s="487" t="e">
        <f t="shared" si="0"/>
        <v>#N/A</v>
      </c>
    </row>
    <row r="80" spans="1:16384" s="431" customFormat="1" ht="27.95" customHeight="1" x14ac:dyDescent="0.2">
      <c r="A80" s="428">
        <v>10</v>
      </c>
      <c r="B80" s="487" t="e">
        <f>'200 g   '!I8</f>
        <v>#N/A</v>
      </c>
      <c r="C80" s="651" t="e">
        <f>'200 g   '!H9</f>
        <v>#N/A</v>
      </c>
      <c r="D80" s="370" t="e">
        <f>'200 g   '!E72</f>
        <v>#N/A</v>
      </c>
      <c r="E80" s="650">
        <f>'DATOS 1'!W103</f>
        <v>1.6</v>
      </c>
      <c r="F80" s="432">
        <f>'DATOS '!X91</f>
        <v>10</v>
      </c>
      <c r="G80" s="430" t="e">
        <f>'200 g   '!C49</f>
        <v>#DIV/0!</v>
      </c>
      <c r="H80" s="430" t="e">
        <f>'200 g   '!D49</f>
        <v>#DIV/0!</v>
      </c>
      <c r="I80" s="430" t="e">
        <f>'200 g   '!E49</f>
        <v>#DIV/0!</v>
      </c>
      <c r="J80" s="487" t="e">
        <f t="shared" si="0"/>
        <v>#N/A</v>
      </c>
    </row>
    <row r="81" spans="1:10" s="431" customFormat="1" ht="27.95" customHeight="1" x14ac:dyDescent="0.2">
      <c r="A81" s="428">
        <v>11</v>
      </c>
      <c r="B81" s="487" t="e">
        <f>'200 g   +'!I8</f>
        <v>#N/A</v>
      </c>
      <c r="C81" s="651" t="e">
        <f>'200 g   +'!H9</f>
        <v>#N/A</v>
      </c>
      <c r="D81" s="370" t="e">
        <f>'200 g   +'!E72</f>
        <v>#N/A</v>
      </c>
      <c r="E81" s="650">
        <f>'DATOS 1'!W104</f>
        <v>1.6</v>
      </c>
      <c r="F81" s="432">
        <f>'DATOS '!X92</f>
        <v>10</v>
      </c>
      <c r="G81" s="430" t="e">
        <f>'200 g   +'!C49</f>
        <v>#DIV/0!</v>
      </c>
      <c r="H81" s="430" t="e">
        <f>'200 g   +'!D49</f>
        <v>#DIV/0!</v>
      </c>
      <c r="I81" s="430" t="e">
        <f>'200 g   +'!E49</f>
        <v>#DIV/0!</v>
      </c>
      <c r="J81" s="487" t="e">
        <f t="shared" si="0"/>
        <v>#N/A</v>
      </c>
    </row>
    <row r="82" spans="1:10" s="431" customFormat="1" ht="27.95" customHeight="1" x14ac:dyDescent="0.2">
      <c r="A82" s="428">
        <v>12</v>
      </c>
      <c r="B82" s="487" t="e">
        <f>'500 g '!I8</f>
        <v>#N/A</v>
      </c>
      <c r="C82" s="651" t="e">
        <f>'500 g '!H9</f>
        <v>#N/A</v>
      </c>
      <c r="D82" s="370" t="e">
        <f>'500 g '!E72</f>
        <v>#N/A</v>
      </c>
      <c r="E82" s="650">
        <f>'DATOS 1'!W105</f>
        <v>8</v>
      </c>
      <c r="F82" s="432">
        <f>'DATOS '!X93</f>
        <v>25</v>
      </c>
      <c r="G82" s="430" t="e">
        <f>'500 g '!C49</f>
        <v>#DIV/0!</v>
      </c>
      <c r="H82" s="430" t="e">
        <f>'500 g '!D49</f>
        <v>#DIV/0!</v>
      </c>
      <c r="I82" s="430" t="e">
        <f>'500 g '!E49</f>
        <v>#DIV/0!</v>
      </c>
      <c r="J82" s="487" t="e">
        <f t="shared" si="0"/>
        <v>#N/A</v>
      </c>
    </row>
    <row r="83" spans="1:10" s="431" customFormat="1" ht="27.95" customHeight="1" x14ac:dyDescent="0.2">
      <c r="A83" s="428">
        <v>13</v>
      </c>
      <c r="B83" s="487" t="e">
        <f>'1 kg'!I8</f>
        <v>#N/A</v>
      </c>
      <c r="C83" s="651" t="e">
        <f>'1 kg'!H9</f>
        <v>#N/A</v>
      </c>
      <c r="D83" s="370" t="e">
        <f>'1 kg'!E72</f>
        <v>#N/A</v>
      </c>
      <c r="E83" s="432">
        <f>'DATOS 1'!W106</f>
        <v>16</v>
      </c>
      <c r="F83" s="432">
        <f>'DATOS '!X94</f>
        <v>50</v>
      </c>
      <c r="G83" s="430" t="e">
        <f>'1 kg'!C49</f>
        <v>#DIV/0!</v>
      </c>
      <c r="H83" s="430" t="e">
        <f>'1 kg'!D49</f>
        <v>#DIV/0!</v>
      </c>
      <c r="I83" s="430" t="e">
        <f>'1 kg'!E49</f>
        <v>#DIV/0!</v>
      </c>
      <c r="J83" s="487" t="e">
        <f>IF(ABS(D83)+E83&gt;=((F83)),"NO","SI")</f>
        <v>#N/A</v>
      </c>
    </row>
    <row r="84" spans="1:10" s="431" customFormat="1" ht="27.95" customHeight="1" x14ac:dyDescent="0.2">
      <c r="A84" s="428">
        <v>14</v>
      </c>
      <c r="B84" s="487" t="e">
        <f>'2 kg '!I8</f>
        <v>#N/A</v>
      </c>
      <c r="C84" s="651" t="e">
        <f>'2 kg '!H9</f>
        <v>#N/A</v>
      </c>
      <c r="D84" s="370" t="e">
        <f>'2 kg '!E72</f>
        <v>#N/A</v>
      </c>
      <c r="E84" s="432">
        <f>'DATOS 1'!W107</f>
        <v>30</v>
      </c>
      <c r="F84" s="432">
        <f>'DATOS '!X95</f>
        <v>100</v>
      </c>
      <c r="G84" s="430" t="e">
        <f>'2 kg '!C49</f>
        <v>#DIV/0!</v>
      </c>
      <c r="H84" s="430" t="e">
        <f>'2 kg '!D49</f>
        <v>#DIV/0!</v>
      </c>
      <c r="I84" s="430" t="e">
        <f>'2 kg '!E49</f>
        <v>#DIV/0!</v>
      </c>
      <c r="J84" s="487" t="e">
        <f t="shared" si="0"/>
        <v>#N/A</v>
      </c>
    </row>
    <row r="85" spans="1:10" s="431" customFormat="1" ht="27.95" customHeight="1" x14ac:dyDescent="0.2">
      <c r="A85" s="428">
        <v>15</v>
      </c>
      <c r="B85" s="487" t="e">
        <f>'2 kg  +'!I8</f>
        <v>#N/A</v>
      </c>
      <c r="C85" s="651" t="e">
        <f>'2 kg  +'!H9</f>
        <v>#N/A</v>
      </c>
      <c r="D85" s="370" t="e">
        <f>'2 kg  +'!E72</f>
        <v>#N/A</v>
      </c>
      <c r="E85" s="432">
        <f>'DATOS 1'!W108</f>
        <v>30</v>
      </c>
      <c r="F85" s="432">
        <f>'DATOS '!X96</f>
        <v>100</v>
      </c>
      <c r="G85" s="430" t="e">
        <f>'2 kg  +'!C49</f>
        <v>#DIV/0!</v>
      </c>
      <c r="H85" s="430" t="e">
        <f>'2 kg  +'!D49</f>
        <v>#DIV/0!</v>
      </c>
      <c r="I85" s="430" t="e">
        <f>'2 kg  +'!E49</f>
        <v>#DIV/0!</v>
      </c>
      <c r="J85" s="487" t="e">
        <f t="shared" si="0"/>
        <v>#N/A</v>
      </c>
    </row>
    <row r="86" spans="1:10" s="431" customFormat="1" ht="27.95" customHeight="1" x14ac:dyDescent="0.2">
      <c r="A86" s="428">
        <v>16</v>
      </c>
      <c r="B86" s="487" t="e">
        <f>'5 kg '!I8</f>
        <v>#N/A</v>
      </c>
      <c r="C86" s="651" t="e">
        <f>'5 kg '!H9</f>
        <v>#N/A</v>
      </c>
      <c r="D86" s="370" t="e">
        <f>'5 kg '!E72</f>
        <v>#N/A</v>
      </c>
      <c r="E86" s="432">
        <f>'DATOS 1'!W109</f>
        <v>80</v>
      </c>
      <c r="F86" s="432">
        <f>'DATOS '!X97</f>
        <v>250</v>
      </c>
      <c r="G86" s="430" t="e">
        <f>'5 kg '!C49</f>
        <v>#DIV/0!</v>
      </c>
      <c r="H86" s="430" t="e">
        <f>'5 kg '!D49</f>
        <v>#DIV/0!</v>
      </c>
      <c r="I86" s="430" t="e">
        <f>'5 kg '!E49</f>
        <v>#DIV/0!</v>
      </c>
      <c r="J86" s="487" t="e">
        <f t="shared" si="0"/>
        <v>#N/A</v>
      </c>
    </row>
    <row r="87" spans="1:10" s="431" customFormat="1" ht="27.95" customHeight="1" x14ac:dyDescent="0.2">
      <c r="A87" s="428">
        <v>17</v>
      </c>
      <c r="B87" s="487" t="e">
        <f>'10 kg  '!I8</f>
        <v>#N/A</v>
      </c>
      <c r="C87" s="651" t="e">
        <f>'10 kg  '!H9</f>
        <v>#N/A</v>
      </c>
      <c r="D87" s="653" t="e">
        <f>'10 kg  '!E73</f>
        <v>#N/A</v>
      </c>
      <c r="E87" s="653">
        <f>'DATOS 1'!W110</f>
        <v>0.16</v>
      </c>
      <c r="F87" s="653">
        <f>'DATOS '!X98/1000</f>
        <v>0.5</v>
      </c>
      <c r="G87" s="430" t="e">
        <f>'10 kg  '!C49</f>
        <v>#DIV/0!</v>
      </c>
      <c r="H87" s="430" t="e">
        <f>'10 kg  '!D49</f>
        <v>#DIV/0!</v>
      </c>
      <c r="I87" s="430" t="e">
        <f>'10 kg  '!E49</f>
        <v>#DIV/0!</v>
      </c>
      <c r="J87" s="487" t="e">
        <f t="shared" si="0"/>
        <v>#N/A</v>
      </c>
    </row>
    <row r="88" spans="1:10" s="437" customFormat="1" ht="20.100000000000001" customHeight="1" x14ac:dyDescent="0.2">
      <c r="A88" s="433"/>
      <c r="B88" s="434"/>
      <c r="C88" s="435"/>
      <c r="D88" s="436"/>
      <c r="E88" s="436"/>
      <c r="F88" s="435"/>
      <c r="G88" s="435"/>
      <c r="H88" s="435"/>
      <c r="I88" s="435"/>
      <c r="J88" s="435"/>
    </row>
    <row r="89" spans="1:10" ht="12" customHeight="1" x14ac:dyDescent="0.2">
      <c r="A89" s="1139" t="s">
        <v>443</v>
      </c>
      <c r="B89" s="1139"/>
      <c r="C89" s="1139"/>
      <c r="D89" s="1139"/>
      <c r="E89" s="1139"/>
      <c r="F89" s="1139"/>
      <c r="G89" s="1139"/>
      <c r="H89" s="1139"/>
      <c r="I89" s="1139"/>
      <c r="J89" s="1139"/>
    </row>
    <row r="90" spans="1:10" ht="12" customHeight="1" x14ac:dyDescent="0.2">
      <c r="A90" s="1139"/>
      <c r="B90" s="1139"/>
      <c r="C90" s="1139"/>
      <c r="D90" s="1139"/>
      <c r="E90" s="1139"/>
      <c r="F90" s="1139"/>
      <c r="G90" s="1139"/>
      <c r="H90" s="1139"/>
      <c r="I90" s="1139"/>
      <c r="J90" s="1139"/>
    </row>
    <row r="91" spans="1:10" ht="12" customHeight="1" x14ac:dyDescent="0.2">
      <c r="A91" s="1139"/>
      <c r="B91" s="1139"/>
      <c r="C91" s="1139"/>
      <c r="D91" s="1139"/>
      <c r="E91" s="1139"/>
      <c r="F91" s="1139"/>
      <c r="G91" s="1139"/>
      <c r="H91" s="1139"/>
      <c r="I91" s="1139"/>
      <c r="J91" s="1139"/>
    </row>
    <row r="92" spans="1:10" ht="12" customHeight="1" x14ac:dyDescent="0.2">
      <c r="A92" s="1139"/>
      <c r="B92" s="1139"/>
      <c r="C92" s="1139"/>
      <c r="D92" s="1139"/>
      <c r="E92" s="1139"/>
      <c r="F92" s="1139"/>
      <c r="G92" s="1139"/>
      <c r="H92" s="1139"/>
      <c r="I92" s="1139"/>
      <c r="J92" s="1139"/>
    </row>
    <row r="93" spans="1:10" ht="20.100000000000001" customHeight="1" x14ac:dyDescent="0.2">
      <c r="A93" s="438"/>
      <c r="B93" s="438"/>
      <c r="C93" s="438"/>
      <c r="D93" s="438"/>
      <c r="E93" s="438"/>
      <c r="F93" s="438"/>
      <c r="G93" s="438"/>
      <c r="H93" s="438"/>
      <c r="I93" s="438"/>
      <c r="J93" s="438"/>
    </row>
    <row r="94" spans="1:10" ht="65.099999999999994" customHeight="1" x14ac:dyDescent="0.2">
      <c r="A94" s="438"/>
      <c r="B94" s="438"/>
      <c r="C94" s="438"/>
      <c r="D94" s="438"/>
      <c r="E94" s="438"/>
      <c r="F94" s="438"/>
      <c r="G94" s="438"/>
      <c r="H94" s="438"/>
      <c r="I94" s="438"/>
      <c r="J94" s="438"/>
    </row>
    <row r="95" spans="1:10" ht="20.100000000000001" customHeight="1" x14ac:dyDescent="0.25">
      <c r="A95" s="438"/>
      <c r="B95" s="438"/>
      <c r="C95" s="438"/>
      <c r="D95" s="438"/>
      <c r="E95" s="438"/>
      <c r="F95" s="438"/>
      <c r="G95" s="1083" t="s">
        <v>412</v>
      </c>
      <c r="H95" s="1083"/>
      <c r="I95" s="1084">
        <f>I2</f>
        <v>0</v>
      </c>
      <c r="J95" s="1084"/>
    </row>
    <row r="96" spans="1:10" ht="15.75" x14ac:dyDescent="0.2">
      <c r="A96" s="1174" t="s">
        <v>471</v>
      </c>
      <c r="B96" s="1174"/>
      <c r="C96" s="1174"/>
      <c r="D96" s="1174"/>
      <c r="E96" s="413"/>
      <c r="F96" s="413"/>
      <c r="G96" s="413"/>
      <c r="H96" s="413"/>
      <c r="I96" s="413"/>
      <c r="J96" s="413"/>
    </row>
    <row r="97" spans="1:10" x14ac:dyDescent="0.2">
      <c r="A97" s="439"/>
      <c r="B97" s="439"/>
      <c r="C97" s="439"/>
      <c r="D97" s="439"/>
      <c r="E97" s="439"/>
      <c r="F97" s="439"/>
      <c r="G97" s="439"/>
      <c r="H97" s="439"/>
      <c r="I97" s="439"/>
      <c r="J97" s="439"/>
    </row>
    <row r="98" spans="1:10" ht="15.75" x14ac:dyDescent="0.2">
      <c r="A98" s="440"/>
      <c r="B98" s="441"/>
      <c r="C98" s="442"/>
      <c r="D98" s="442"/>
      <c r="E98" s="442"/>
      <c r="F98" s="442"/>
      <c r="G98" s="442"/>
      <c r="H98" s="413"/>
      <c r="I98" s="413"/>
      <c r="J98" s="413"/>
    </row>
    <row r="99" spans="1:10" ht="15.75" x14ac:dyDescent="0.2">
      <c r="A99" s="440"/>
      <c r="B99" s="443"/>
      <c r="C99" s="441"/>
      <c r="D99" s="441"/>
      <c r="E99" s="441"/>
      <c r="F99" s="441"/>
      <c r="G99" s="441"/>
      <c r="H99" s="413"/>
      <c r="I99" s="413"/>
      <c r="J99" s="413"/>
    </row>
    <row r="100" spans="1:10" ht="15.75" x14ac:dyDescent="0.2">
      <c r="A100" s="440"/>
      <c r="B100" s="444"/>
      <c r="C100" s="441"/>
      <c r="D100" s="441"/>
      <c r="E100" s="441"/>
      <c r="F100" s="441"/>
      <c r="G100" s="441"/>
      <c r="H100" s="413"/>
      <c r="I100" s="413"/>
      <c r="J100" s="413"/>
    </row>
    <row r="101" spans="1:10" ht="15.75" x14ac:dyDescent="0.2">
      <c r="A101" s="440"/>
      <c r="B101" s="443"/>
      <c r="C101" s="441"/>
      <c r="D101" s="441"/>
      <c r="E101" s="441"/>
      <c r="F101" s="441"/>
      <c r="G101" s="441"/>
      <c r="H101" s="413"/>
      <c r="I101" s="413"/>
      <c r="J101" s="413"/>
    </row>
    <row r="102" spans="1:10" ht="15.75" x14ac:dyDescent="0.2">
      <c r="A102" s="440"/>
      <c r="B102" s="443"/>
      <c r="C102" s="443"/>
      <c r="D102" s="443"/>
      <c r="E102" s="443"/>
      <c r="F102" s="443"/>
      <c r="G102" s="443"/>
      <c r="H102" s="413"/>
      <c r="I102" s="413"/>
      <c r="J102" s="413"/>
    </row>
    <row r="103" spans="1:10" ht="15.75" x14ac:dyDescent="0.2">
      <c r="A103" s="440"/>
      <c r="B103" s="443"/>
      <c r="C103" s="443"/>
      <c r="D103" s="443"/>
      <c r="E103" s="443"/>
      <c r="F103" s="443"/>
      <c r="G103" s="443"/>
      <c r="H103" s="413"/>
      <c r="I103" s="413"/>
      <c r="J103" s="413"/>
    </row>
    <row r="104" spans="1:10" ht="15.75" x14ac:dyDescent="0.2">
      <c r="A104" s="440"/>
      <c r="B104" s="443"/>
      <c r="C104" s="443"/>
      <c r="D104" s="443"/>
      <c r="E104" s="443"/>
      <c r="F104" s="443"/>
      <c r="G104" s="443"/>
      <c r="H104" s="413"/>
      <c r="I104" s="413"/>
      <c r="J104" s="413"/>
    </row>
    <row r="105" spans="1:10" ht="15.75" x14ac:dyDescent="0.2">
      <c r="A105" s="440"/>
      <c r="B105" s="443"/>
      <c r="C105" s="443"/>
      <c r="D105" s="443"/>
      <c r="E105" s="443"/>
      <c r="F105" s="443"/>
      <c r="G105" s="443"/>
      <c r="H105" s="413"/>
      <c r="I105" s="413"/>
      <c r="J105" s="413"/>
    </row>
    <row r="106" spans="1:10" ht="15.75" x14ac:dyDescent="0.2">
      <c r="A106" s="440"/>
      <c r="B106" s="443"/>
      <c r="C106" s="443"/>
      <c r="D106" s="443"/>
      <c r="E106" s="443"/>
      <c r="F106" s="443"/>
      <c r="G106" s="443"/>
      <c r="H106" s="413"/>
      <c r="I106" s="413"/>
      <c r="J106" s="413"/>
    </row>
    <row r="107" spans="1:10" ht="15.75" x14ac:dyDescent="0.2">
      <c r="A107" s="445"/>
      <c r="B107" s="641"/>
      <c r="C107" s="641"/>
      <c r="D107" s="641"/>
      <c r="E107" s="641"/>
      <c r="F107" s="641"/>
      <c r="G107" s="641"/>
      <c r="H107" s="413"/>
      <c r="I107" s="413"/>
      <c r="J107" s="413"/>
    </row>
    <row r="108" spans="1:10" x14ac:dyDescent="0.2">
      <c r="A108" s="446"/>
      <c r="B108" s="446"/>
      <c r="C108" s="446"/>
      <c r="D108" s="446"/>
      <c r="E108" s="446"/>
      <c r="F108" s="446"/>
      <c r="G108" s="415"/>
      <c r="H108" s="415"/>
      <c r="I108" s="413"/>
      <c r="J108" s="413"/>
    </row>
    <row r="109" spans="1:10" x14ac:dyDescent="0.2">
      <c r="A109" s="413"/>
      <c r="B109" s="413"/>
      <c r="C109" s="413"/>
      <c r="D109" s="413"/>
      <c r="E109" s="413"/>
      <c r="F109" s="413"/>
      <c r="G109" s="413"/>
      <c r="H109" s="413"/>
      <c r="I109" s="413"/>
      <c r="J109" s="413"/>
    </row>
    <row r="110" spans="1:10" ht="15.75" x14ac:dyDescent="0.25">
      <c r="A110" s="413"/>
      <c r="B110" s="413"/>
      <c r="C110" s="413"/>
      <c r="D110" s="413"/>
      <c r="E110" s="447"/>
      <c r="F110" s="413"/>
      <c r="G110" s="413"/>
      <c r="H110" s="413"/>
      <c r="I110" s="413"/>
      <c r="J110" s="413"/>
    </row>
    <row r="111" spans="1:10" x14ac:dyDescent="0.2">
      <c r="A111" s="413"/>
      <c r="B111" s="413"/>
      <c r="C111" s="413"/>
      <c r="D111" s="413"/>
      <c r="E111" s="413"/>
      <c r="F111" s="413"/>
      <c r="G111" s="413"/>
      <c r="H111" s="413"/>
      <c r="I111" s="413"/>
      <c r="J111" s="413"/>
    </row>
    <row r="112" spans="1:10" x14ac:dyDescent="0.2">
      <c r="A112" s="413"/>
      <c r="B112" s="413"/>
      <c r="C112" s="413"/>
      <c r="D112" s="413"/>
      <c r="E112" s="413"/>
      <c r="F112" s="413"/>
      <c r="G112" s="448"/>
      <c r="H112" s="413"/>
      <c r="I112" s="413"/>
      <c r="J112" s="643"/>
    </row>
    <row r="113" spans="1:10" ht="16.5" thickBot="1" x14ac:dyDescent="0.3">
      <c r="A113" s="447"/>
      <c r="B113" s="1109"/>
      <c r="C113" s="1109"/>
      <c r="D113" s="1109"/>
      <c r="E113" s="1109"/>
      <c r="F113" s="413"/>
      <c r="G113" s="449"/>
      <c r="H113" s="449"/>
      <c r="I113" s="449"/>
      <c r="J113" s="450"/>
    </row>
    <row r="114" spans="1:10" ht="15.75" customHeight="1" x14ac:dyDescent="0.25">
      <c r="A114" s="413"/>
      <c r="B114" s="1110" t="s">
        <v>425</v>
      </c>
      <c r="C114" s="1110"/>
      <c r="D114" s="1110"/>
      <c r="E114" s="1110"/>
      <c r="F114" s="654"/>
      <c r="G114" s="1112" t="s">
        <v>468</v>
      </c>
      <c r="H114" s="1112"/>
      <c r="I114" s="1112"/>
      <c r="J114" s="1112"/>
    </row>
    <row r="115" spans="1:10" x14ac:dyDescent="0.2">
      <c r="A115" s="413"/>
      <c r="B115" s="1111" t="e">
        <f>VLOOKUP($F$114,'DATOS '!$V$109:$Y$113,4,FALSE)</f>
        <v>#N/A</v>
      </c>
      <c r="C115" s="1111"/>
      <c r="D115" s="1111"/>
      <c r="E115" s="1111"/>
      <c r="F115" s="413"/>
      <c r="G115" s="1111" t="e">
        <f>VLOOKUP($J$113,'DATOS '!V109:AA113,6,FALSE)</f>
        <v>#N/A</v>
      </c>
      <c r="H115" s="1111"/>
      <c r="I115" s="1111"/>
      <c r="J115" s="1111"/>
    </row>
    <row r="116" spans="1:10" ht="15.75" customHeight="1" x14ac:dyDescent="0.2">
      <c r="A116" s="413"/>
      <c r="B116" s="1111" t="e">
        <f>VLOOKUP($F$114,'DATOS '!$V$109:$Y$113,2,FALSE)</f>
        <v>#N/A</v>
      </c>
      <c r="C116" s="1111"/>
      <c r="D116" s="1111"/>
      <c r="E116" s="1111"/>
      <c r="F116" s="413"/>
      <c r="G116" s="1084" t="e">
        <f>VLOOKUP($J$113,'DATOS '!$V$109:$AA$113,2,FALSE)</f>
        <v>#N/A</v>
      </c>
      <c r="H116" s="1084"/>
      <c r="I116" s="1084"/>
      <c r="J116" s="1084"/>
    </row>
    <row r="117" spans="1:10" x14ac:dyDescent="0.2">
      <c r="A117" s="413"/>
      <c r="B117" s="413"/>
      <c r="C117" s="413"/>
      <c r="D117" s="413"/>
      <c r="E117" s="413"/>
      <c r="F117" s="413"/>
      <c r="G117" s="413"/>
      <c r="H117" s="413"/>
      <c r="I117" s="413"/>
      <c r="J117" s="643"/>
    </row>
    <row r="118" spans="1:10" x14ac:dyDescent="0.2">
      <c r="A118" s="413"/>
      <c r="B118" s="1113" t="s">
        <v>379</v>
      </c>
      <c r="C118" s="1113"/>
      <c r="D118" s="1113"/>
      <c r="E118" s="1113"/>
      <c r="F118" s="1114"/>
      <c r="G118" s="1114"/>
      <c r="H118" s="413"/>
      <c r="I118" s="413"/>
      <c r="J118" s="643"/>
    </row>
    <row r="119" spans="1:10" x14ac:dyDescent="0.2">
      <c r="A119" s="413"/>
      <c r="B119" s="413"/>
      <c r="C119" s="413"/>
      <c r="D119" s="413"/>
      <c r="E119" s="413"/>
      <c r="F119" s="413"/>
      <c r="G119" s="413"/>
      <c r="H119" s="413"/>
      <c r="I119" s="413"/>
      <c r="J119" s="643"/>
    </row>
    <row r="120" spans="1:10" x14ac:dyDescent="0.2">
      <c r="A120" s="413"/>
      <c r="B120" s="413"/>
      <c r="C120" s="1115" t="s">
        <v>76</v>
      </c>
      <c r="D120" s="1115"/>
      <c r="E120" s="1115"/>
      <c r="F120" s="1115"/>
      <c r="G120" s="1115"/>
      <c r="H120" s="1115"/>
      <c r="I120" s="413"/>
      <c r="J120" s="643"/>
    </row>
    <row r="121" spans="1:10" x14ac:dyDescent="0.2">
      <c r="A121" s="413"/>
      <c r="B121" s="413"/>
      <c r="C121" s="413"/>
      <c r="D121" s="413"/>
      <c r="E121" s="413"/>
      <c r="F121" s="413"/>
      <c r="G121" s="413"/>
      <c r="H121" s="413"/>
      <c r="I121" s="413"/>
      <c r="J121" s="413"/>
    </row>
    <row r="122" spans="1:10" x14ac:dyDescent="0.2">
      <c r="A122" s="413"/>
      <c r="B122" s="413"/>
      <c r="C122" s="413"/>
      <c r="D122" s="413"/>
      <c r="E122" s="413"/>
      <c r="F122" s="413"/>
      <c r="G122" s="413"/>
      <c r="H122" s="413"/>
      <c r="I122" s="413"/>
      <c r="J122" s="413"/>
    </row>
    <row r="123" spans="1:10" x14ac:dyDescent="0.2">
      <c r="A123" s="413"/>
      <c r="B123" s="413"/>
      <c r="C123" s="413"/>
      <c r="D123" s="413"/>
      <c r="E123" s="413"/>
      <c r="F123" s="413"/>
      <c r="G123" s="413"/>
      <c r="H123" s="413"/>
      <c r="I123" s="413"/>
      <c r="J123" s="413"/>
    </row>
  </sheetData>
  <mergeCells count="85">
    <mergeCell ref="A5:B5"/>
    <mergeCell ref="D5:G5"/>
    <mergeCell ref="A1:J1"/>
    <mergeCell ref="G2:H2"/>
    <mergeCell ref="I2:J2"/>
    <mergeCell ref="G3:H3"/>
    <mergeCell ref="A3:D3"/>
    <mergeCell ref="A15:C15"/>
    <mergeCell ref="D15:G15"/>
    <mergeCell ref="A6:B6"/>
    <mergeCell ref="D6:I6"/>
    <mergeCell ref="A7:B7"/>
    <mergeCell ref="D7:G7"/>
    <mergeCell ref="A9:C9"/>
    <mergeCell ref="D9:E9"/>
    <mergeCell ref="F9:H9"/>
    <mergeCell ref="I9:J9"/>
    <mergeCell ref="A13:C13"/>
    <mergeCell ref="D13:E13"/>
    <mergeCell ref="A14:C14"/>
    <mergeCell ref="D14:G14"/>
    <mergeCell ref="A11:I11"/>
    <mergeCell ref="A28:G28"/>
    <mergeCell ref="A16:C16"/>
    <mergeCell ref="D16:J16"/>
    <mergeCell ref="A17:J18"/>
    <mergeCell ref="A19:C19"/>
    <mergeCell ref="D19:G19"/>
    <mergeCell ref="A20:F20"/>
    <mergeCell ref="G20:J20"/>
    <mergeCell ref="A22:F22"/>
    <mergeCell ref="B25:E25"/>
    <mergeCell ref="A26:D26"/>
    <mergeCell ref="E26:F26"/>
    <mergeCell ref="A24:J24"/>
    <mergeCell ref="A44:G44"/>
    <mergeCell ref="A30:I30"/>
    <mergeCell ref="A32:D32"/>
    <mergeCell ref="A34:J35"/>
    <mergeCell ref="G38:H38"/>
    <mergeCell ref="I38:J38"/>
    <mergeCell ref="A40:H40"/>
    <mergeCell ref="A42:J42"/>
    <mergeCell ref="A47:B48"/>
    <mergeCell ref="C47:D48"/>
    <mergeCell ref="E47:F48"/>
    <mergeCell ref="G47:J47"/>
    <mergeCell ref="G48:H48"/>
    <mergeCell ref="I48:J48"/>
    <mergeCell ref="G114:J114"/>
    <mergeCell ref="B118:E118"/>
    <mergeCell ref="F118:G118"/>
    <mergeCell ref="C120:H120"/>
    <mergeCell ref="G116:J116"/>
    <mergeCell ref="G115:J115"/>
    <mergeCell ref="A96:D96"/>
    <mergeCell ref="B113:E113"/>
    <mergeCell ref="B114:E114"/>
    <mergeCell ref="B115:E115"/>
    <mergeCell ref="B116:E116"/>
    <mergeCell ref="G69:I69"/>
    <mergeCell ref="A89:J92"/>
    <mergeCell ref="G95:H95"/>
    <mergeCell ref="I95:J95"/>
    <mergeCell ref="F69:F70"/>
    <mergeCell ref="A67:E67"/>
    <mergeCell ref="A69:A70"/>
    <mergeCell ref="B69:B70"/>
    <mergeCell ref="C69:D69"/>
    <mergeCell ref="E69:E70"/>
    <mergeCell ref="G66:H66"/>
    <mergeCell ref="I66:J66"/>
    <mergeCell ref="A49:B49"/>
    <mergeCell ref="C49:D49"/>
    <mergeCell ref="E49:F49"/>
    <mergeCell ref="A60:I60"/>
    <mergeCell ref="A62:J63"/>
    <mergeCell ref="I57:J57"/>
    <mergeCell ref="I58:J58"/>
    <mergeCell ref="A51:E51"/>
    <mergeCell ref="A53:J55"/>
    <mergeCell ref="A57:C57"/>
    <mergeCell ref="G57:H57"/>
    <mergeCell ref="A58:C58"/>
    <mergeCell ref="G58:H58"/>
  </mergeCells>
  <pageMargins left="0.70866141732283472" right="0.70866141732283472" top="0.6692913385826772" bottom="0" header="0.31496062992125984" footer="0.31496062992125984"/>
  <pageSetup scale="93" orientation="portrait" horizontalDpi="4294967293" r:id="rId1"/>
  <headerFooter>
    <oddHeader>&amp;C
&amp;"-,Negrita"
INFORME DE COMPROBACIONES INTERMEDIAS DE PESAS</oddHeader>
    <oddFooter>&amp;R
RT03-F24 Vr.7(2019-04-16)
&amp;P de &amp;N</oddFooter>
  </headerFooter>
  <rowBreaks count="3" manualBreakCount="3">
    <brk id="36" max="8" man="1"/>
    <brk id="64" max="9" man="1"/>
    <brk id="93" max="9" man="1"/>
  </rowBreaks>
  <ignoredErrors>
    <ignoredError sqref="I49 G49 D58:E58 I58 G58" evalError="1"/>
    <ignoredError sqref="I38 E26 D19 D14:D15 D9 D5:D7 I2" unlockedFormula="1"/>
    <ignoredError sqref="I9" evalError="1"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F114</xm:sqref>
        </x14:dataValidation>
        <x14:dataValidation type="list" allowBlank="1" showInputMessage="1" showErrorMessage="1">
          <x14:formula1>
            <xm:f>'DATOS '!$V$109:$V$113</xm:f>
          </x14:formula1>
          <xm:sqref>J113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83"/>
  <sheetViews>
    <sheetView showGridLines="0" view="pageBreakPreview" zoomScale="80" zoomScaleNormal="10" zoomScaleSheetLayoutView="80" workbookViewId="0">
      <selection activeCell="I12" sqref="I1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237"/>
      <c r="D27" s="237"/>
      <c r="E27" s="237"/>
      <c r="F27" s="237"/>
      <c r="G27" s="237"/>
      <c r="H27" s="237"/>
      <c r="I27" s="112"/>
      <c r="J27" s="112"/>
    </row>
    <row r="28" spans="1:11" s="113" customFormat="1" ht="31.5" customHeight="1" x14ac:dyDescent="0.2">
      <c r="A28" s="869"/>
      <c r="B28" s="458" t="s">
        <v>2</v>
      </c>
      <c r="C28" s="237"/>
      <c r="D28" s="237"/>
      <c r="E28" s="237"/>
      <c r="F28" s="237"/>
      <c r="G28" s="237"/>
      <c r="H28" s="237"/>
      <c r="I28" s="112"/>
      <c r="J28" s="112"/>
    </row>
    <row r="29" spans="1:11" s="113" customFormat="1" ht="31.5" customHeight="1" x14ac:dyDescent="0.2">
      <c r="A29" s="869"/>
      <c r="B29" s="458" t="s">
        <v>2</v>
      </c>
      <c r="C29" s="237"/>
      <c r="D29" s="237"/>
      <c r="E29" s="237"/>
      <c r="F29" s="237"/>
      <c r="G29" s="237"/>
      <c r="H29" s="237"/>
      <c r="I29" s="112"/>
      <c r="J29" s="112"/>
    </row>
    <row r="30" spans="1:11" s="113" customFormat="1" ht="31.5" customHeight="1" thickBot="1" x14ac:dyDescent="0.25">
      <c r="A30" s="873"/>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47</v>
      </c>
      <c r="C42" s="344"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HjOnMHaK7sy5YwgrRcMFtYKY6iLuk4w9/2L5Bj2jx6U3Eg9ElcYlBcPxFRs1I2eWQ2swnVtR1UHmVF5u6ZnsbA==" saltValue="bs9R28IRL0TLTV12wyTbyg=="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sheetPr>
  <dimension ref="A1:XFD100"/>
  <sheetViews>
    <sheetView showGridLines="0" view="pageBreakPreview" zoomScaleNormal="100" zoomScaleSheetLayoutView="100" workbookViewId="0">
      <selection activeCell="K13" sqref="K13"/>
    </sheetView>
  </sheetViews>
  <sheetFormatPr baseColWidth="10" defaultRowHeight="15" x14ac:dyDescent="0.2"/>
  <cols>
    <col min="1" max="1" width="5.7109375" style="412" customWidth="1"/>
    <col min="2" max="2" width="11.7109375" style="412" customWidth="1"/>
    <col min="3" max="3" width="12.28515625" style="412" customWidth="1"/>
    <col min="4" max="4" width="9.140625" style="412" customWidth="1"/>
    <col min="5" max="5" width="11.28515625" style="412" customWidth="1"/>
    <col min="6" max="6" width="8.7109375" style="412" customWidth="1"/>
    <col min="7" max="7" width="9.140625" style="412" customWidth="1"/>
    <col min="8" max="8" width="11.7109375" style="412" customWidth="1"/>
    <col min="9" max="9" width="8.5703125" style="412" customWidth="1"/>
    <col min="10" max="10" width="8.7109375" style="412" customWidth="1"/>
    <col min="11" max="16384" width="11.42578125" style="412"/>
  </cols>
  <sheetData>
    <row r="1" spans="1:10" ht="65.099999999999994" customHeight="1" x14ac:dyDescent="0.2">
      <c r="A1" s="1111"/>
      <c r="B1" s="1111"/>
      <c r="C1" s="1111"/>
      <c r="D1" s="1111"/>
      <c r="E1" s="1111"/>
      <c r="F1" s="1111"/>
      <c r="G1" s="1111"/>
      <c r="H1" s="1111"/>
      <c r="I1" s="1111"/>
      <c r="J1" s="1111"/>
    </row>
    <row r="2" spans="1:10" ht="20.100000000000001" customHeight="1" x14ac:dyDescent="0.25">
      <c r="A2" s="461"/>
      <c r="B2" s="461"/>
      <c r="C2" s="461"/>
      <c r="D2" s="461"/>
      <c r="E2" s="461"/>
      <c r="F2" s="461"/>
      <c r="G2" s="1083" t="s">
        <v>412</v>
      </c>
      <c r="H2" s="1083"/>
      <c r="I2" s="1135">
        <f>'DATOS '!J24</f>
        <v>0</v>
      </c>
      <c r="J2" s="1135"/>
    </row>
    <row r="3" spans="1:10" ht="20.100000000000001" customHeight="1" x14ac:dyDescent="0.25">
      <c r="A3" s="1127" t="s">
        <v>417</v>
      </c>
      <c r="B3" s="1127"/>
      <c r="C3" s="1127"/>
      <c r="D3" s="1127"/>
      <c r="E3" s="468"/>
      <c r="G3" s="1136"/>
      <c r="H3" s="1136"/>
    </row>
    <row r="4" spans="1:10" ht="20.100000000000001" customHeight="1" x14ac:dyDescent="0.2">
      <c r="A4" s="464"/>
      <c r="B4" s="468"/>
      <c r="C4" s="468"/>
      <c r="D4" s="468"/>
      <c r="E4" s="468"/>
      <c r="F4" s="468"/>
      <c r="G4" s="413"/>
      <c r="H4" s="413"/>
      <c r="I4" s="413"/>
      <c r="J4" s="413"/>
    </row>
    <row r="5" spans="1:10" ht="18" customHeight="1" x14ac:dyDescent="0.2">
      <c r="A5" s="1123" t="s">
        <v>358</v>
      </c>
      <c r="B5" s="1123"/>
      <c r="C5" s="413"/>
      <c r="D5" s="1131">
        <f>'DATOS '!E24</f>
        <v>0</v>
      </c>
      <c r="E5" s="1131"/>
      <c r="F5" s="1131"/>
      <c r="G5" s="1131"/>
    </row>
    <row r="6" spans="1:10" ht="18" customHeight="1" x14ac:dyDescent="0.2">
      <c r="A6" s="1123" t="s">
        <v>11</v>
      </c>
      <c r="B6" s="1123"/>
      <c r="C6" s="414"/>
      <c r="D6" s="1131">
        <f>'DATOS '!F24</f>
        <v>0</v>
      </c>
      <c r="E6" s="1131"/>
      <c r="F6" s="1131"/>
      <c r="G6" s="1131"/>
      <c r="H6" s="1131"/>
      <c r="I6" s="1131"/>
      <c r="J6" s="413"/>
    </row>
    <row r="7" spans="1:10" ht="18" customHeight="1" x14ac:dyDescent="0.2">
      <c r="A7" s="1123" t="s">
        <v>12</v>
      </c>
      <c r="B7" s="1123"/>
      <c r="C7" s="413"/>
      <c r="D7" s="1131">
        <f>'DATOS '!C24</f>
        <v>0</v>
      </c>
      <c r="E7" s="1131"/>
      <c r="F7" s="1131"/>
      <c r="G7" s="1131"/>
      <c r="H7" s="413"/>
      <c r="I7" s="413"/>
      <c r="J7" s="413"/>
    </row>
    <row r="8" spans="1:10" ht="20.100000000000001" customHeight="1" x14ac:dyDescent="0.2">
      <c r="A8" s="460"/>
      <c r="B8" s="460"/>
      <c r="C8" s="413"/>
      <c r="D8" s="460"/>
      <c r="E8" s="460"/>
      <c r="F8" s="468"/>
      <c r="G8" s="413"/>
      <c r="J8" s="413"/>
    </row>
    <row r="9" spans="1:10" ht="29.25" customHeight="1" x14ac:dyDescent="0.2">
      <c r="A9" s="1127" t="s">
        <v>418</v>
      </c>
      <c r="B9" s="1127"/>
      <c r="C9" s="1127"/>
      <c r="D9" s="1132">
        <f>'DATOS '!D24</f>
        <v>0</v>
      </c>
      <c r="E9" s="1132"/>
      <c r="F9" s="1133" t="s">
        <v>413</v>
      </c>
      <c r="G9" s="1133"/>
      <c r="H9" s="1133"/>
      <c r="I9" s="1134" t="e">
        <f>'5 kg  COM'!E4</f>
        <v>#N/A</v>
      </c>
      <c r="J9" s="1134"/>
    </row>
    <row r="10" spans="1:10" ht="20.100000000000001" customHeight="1" x14ac:dyDescent="0.2">
      <c r="A10" s="468"/>
      <c r="B10" s="468"/>
      <c r="C10" s="468"/>
      <c r="D10" s="468"/>
      <c r="E10" s="468"/>
      <c r="F10" s="468"/>
      <c r="G10" s="413"/>
      <c r="H10" s="413"/>
      <c r="I10" s="413"/>
      <c r="J10" s="413"/>
    </row>
    <row r="11" spans="1:10" ht="20.100000000000001" customHeight="1" x14ac:dyDescent="0.2">
      <c r="A11" s="1127" t="s">
        <v>419</v>
      </c>
      <c r="B11" s="1127"/>
      <c r="C11" s="1127"/>
      <c r="D11" s="1127"/>
      <c r="E11" s="1127"/>
      <c r="F11" s="1127"/>
      <c r="G11" s="1127"/>
      <c r="H11" s="1127"/>
      <c r="I11" s="1127"/>
      <c r="J11" s="413"/>
    </row>
    <row r="12" spans="1:10" ht="15" customHeight="1" x14ac:dyDescent="0.2">
      <c r="A12" s="463"/>
      <c r="B12" s="463"/>
      <c r="C12" s="463"/>
      <c r="D12" s="463"/>
      <c r="E12" s="463"/>
      <c r="F12" s="468"/>
      <c r="G12" s="413"/>
      <c r="H12" s="413"/>
      <c r="I12" s="413"/>
      <c r="J12" s="413"/>
    </row>
    <row r="13" spans="1:10" ht="18" customHeight="1" x14ac:dyDescent="0.2">
      <c r="A13" s="1123" t="s">
        <v>180</v>
      </c>
      <c r="B13" s="1123"/>
      <c r="C13" s="1123"/>
      <c r="D13" s="1156" t="s">
        <v>183</v>
      </c>
      <c r="E13" s="1156"/>
      <c r="F13" s="468"/>
      <c r="G13" s="468"/>
      <c r="H13" s="461"/>
      <c r="I13" s="461"/>
      <c r="J13" s="413"/>
    </row>
    <row r="14" spans="1:10" ht="18" customHeight="1" x14ac:dyDescent="0.2">
      <c r="A14" s="1123" t="s">
        <v>18</v>
      </c>
      <c r="B14" s="1123"/>
      <c r="C14" s="1123"/>
      <c r="D14" s="1121">
        <f>'DATOS '!D54</f>
        <v>0</v>
      </c>
      <c r="E14" s="1121"/>
      <c r="F14" s="1121"/>
      <c r="G14" s="1121"/>
      <c r="H14" s="413"/>
      <c r="I14" s="413"/>
      <c r="J14" s="413"/>
    </row>
    <row r="15" spans="1:10" ht="18" customHeight="1" x14ac:dyDescent="0.2">
      <c r="A15" s="1123" t="s">
        <v>13</v>
      </c>
      <c r="B15" s="1123"/>
      <c r="C15" s="1123"/>
      <c r="D15" s="1130">
        <f>'DATOS '!E54</f>
        <v>0</v>
      </c>
      <c r="E15" s="1130"/>
      <c r="F15" s="1130"/>
      <c r="G15" s="1130"/>
      <c r="H15" s="413"/>
      <c r="I15" s="413"/>
      <c r="J15" s="413"/>
    </row>
    <row r="16" spans="1:10" ht="18" customHeight="1" x14ac:dyDescent="0.2">
      <c r="A16" s="1123" t="s">
        <v>373</v>
      </c>
      <c r="B16" s="1123"/>
      <c r="C16" s="1123"/>
      <c r="D16" s="1124"/>
      <c r="E16" s="1124"/>
      <c r="F16" s="1124"/>
      <c r="G16" s="1124"/>
      <c r="H16" s="1124"/>
      <c r="I16" s="1124"/>
      <c r="J16" s="1124"/>
    </row>
    <row r="17" spans="1:10" ht="18" customHeight="1" x14ac:dyDescent="0.2">
      <c r="A17" s="1141" t="s">
        <v>183</v>
      </c>
      <c r="B17" s="1141"/>
      <c r="C17" s="1141"/>
      <c r="D17" s="1141"/>
      <c r="E17" s="1141"/>
      <c r="F17" s="1141"/>
      <c r="G17" s="1141"/>
      <c r="H17" s="1141"/>
      <c r="I17" s="1141"/>
      <c r="J17" s="1141"/>
    </row>
    <row r="18" spans="1:10" ht="15" customHeight="1" x14ac:dyDescent="0.2">
      <c r="A18" s="1141"/>
      <c r="B18" s="1141"/>
      <c r="C18" s="1141"/>
      <c r="D18" s="1141"/>
      <c r="E18" s="1141"/>
      <c r="F18" s="1141"/>
      <c r="G18" s="1141"/>
      <c r="H18" s="1141"/>
      <c r="I18" s="1141"/>
      <c r="J18" s="1141"/>
    </row>
    <row r="19" spans="1:10" ht="18" customHeight="1" x14ac:dyDescent="0.2">
      <c r="A19" s="1123" t="s">
        <v>19</v>
      </c>
      <c r="B19" s="1123"/>
      <c r="C19" s="1123"/>
      <c r="D19" s="1125">
        <f>'DATOS '!C54</f>
        <v>0</v>
      </c>
      <c r="E19" s="1121"/>
      <c r="F19" s="1121"/>
      <c r="G19" s="1121"/>
      <c r="H19" s="413"/>
      <c r="I19" s="413"/>
      <c r="J19" s="413"/>
    </row>
    <row r="20" spans="1:10" ht="18" customHeight="1" x14ac:dyDescent="0.2">
      <c r="A20" s="1123" t="s">
        <v>414</v>
      </c>
      <c r="B20" s="1123"/>
      <c r="C20" s="1123"/>
      <c r="D20" s="1123"/>
      <c r="E20" s="1123"/>
      <c r="F20" s="1123"/>
      <c r="G20" s="1140" t="s">
        <v>374</v>
      </c>
      <c r="H20" s="1140"/>
      <c r="I20" s="1140"/>
      <c r="J20" s="1140"/>
    </row>
    <row r="21" spans="1:10" ht="20.100000000000001" customHeight="1" x14ac:dyDescent="0.2">
      <c r="A21" s="460"/>
      <c r="B21" s="460"/>
      <c r="C21" s="460"/>
      <c r="D21" s="460"/>
      <c r="E21" s="460"/>
      <c r="F21" s="460"/>
      <c r="G21" s="468"/>
      <c r="H21" s="413"/>
      <c r="I21" s="413"/>
      <c r="J21" s="413"/>
    </row>
    <row r="22" spans="1:10" ht="20.100000000000001" customHeight="1" x14ac:dyDescent="0.2">
      <c r="A22" s="1127" t="s">
        <v>415</v>
      </c>
      <c r="B22" s="1127"/>
      <c r="C22" s="1127"/>
      <c r="D22" s="1127"/>
      <c r="E22" s="1127"/>
      <c r="F22" s="1127"/>
    </row>
    <row r="23" spans="1:10" ht="15" customHeight="1" x14ac:dyDescent="0.2">
      <c r="A23" s="463"/>
      <c r="B23" s="463"/>
      <c r="C23" s="463"/>
      <c r="D23" s="463"/>
      <c r="E23" s="465"/>
      <c r="F23" s="466"/>
      <c r="G23" s="466"/>
      <c r="H23" s="466"/>
      <c r="I23" s="466"/>
      <c r="J23" s="466"/>
    </row>
    <row r="24" spans="1:10" ht="20.100000000000001" customHeight="1" x14ac:dyDescent="0.2">
      <c r="A24" s="1137" t="str">
        <f>'DATOS '!G24</f>
        <v xml:space="preserve">Laboratorios de Calibración de Masa y Volumen SIC.         Av Cra 50 # 26-55 piso 5 INM </v>
      </c>
      <c r="B24" s="1137"/>
      <c r="C24" s="1137"/>
      <c r="D24" s="1137"/>
      <c r="E24" s="1137"/>
      <c r="F24" s="1137"/>
      <c r="G24" s="1137"/>
      <c r="H24" s="1137"/>
      <c r="I24" s="1137"/>
      <c r="J24" s="1137"/>
    </row>
    <row r="25" spans="1:10" ht="20.100000000000001" customHeight="1" x14ac:dyDescent="0.2">
      <c r="A25" s="413"/>
      <c r="B25" s="1128"/>
      <c r="C25" s="1128"/>
      <c r="D25" s="1128"/>
      <c r="E25" s="1128"/>
      <c r="F25" s="463"/>
      <c r="G25" s="464"/>
      <c r="H25" s="413"/>
      <c r="I25" s="413"/>
      <c r="J25" s="413"/>
    </row>
    <row r="26" spans="1:10" ht="20.100000000000001" customHeight="1" x14ac:dyDescent="0.2">
      <c r="A26" s="1127" t="s">
        <v>351</v>
      </c>
      <c r="B26" s="1127"/>
      <c r="C26" s="1127"/>
      <c r="D26" s="1127"/>
      <c r="E26" s="1129">
        <f>'DATOS '!I24</f>
        <v>0</v>
      </c>
      <c r="F26" s="1129"/>
      <c r="G26" s="415"/>
      <c r="H26" s="415"/>
      <c r="I26" s="413"/>
      <c r="J26" s="413"/>
    </row>
    <row r="27" spans="1:10" ht="20.100000000000001" customHeight="1" x14ac:dyDescent="0.2">
      <c r="A27" s="413"/>
      <c r="B27" s="413"/>
      <c r="C27" s="413"/>
      <c r="D27" s="413"/>
      <c r="E27" s="413"/>
      <c r="F27" s="464"/>
      <c r="G27" s="464"/>
      <c r="H27" s="413"/>
      <c r="I27" s="413"/>
      <c r="J27" s="413"/>
    </row>
    <row r="28" spans="1:10" ht="20.100000000000001" customHeight="1" x14ac:dyDescent="0.2">
      <c r="A28" s="1120" t="s">
        <v>366</v>
      </c>
      <c r="B28" s="1120"/>
      <c r="C28" s="1120"/>
      <c r="D28" s="1120"/>
      <c r="E28" s="1120"/>
      <c r="F28" s="1120"/>
      <c r="G28" s="1120"/>
      <c r="H28" s="413"/>
      <c r="I28" s="413"/>
      <c r="J28" s="413"/>
    </row>
    <row r="29" spans="1:10" ht="15" customHeight="1" x14ac:dyDescent="0.2">
      <c r="A29" s="416"/>
      <c r="B29" s="417"/>
      <c r="C29" s="417"/>
      <c r="D29" s="417"/>
      <c r="E29" s="413"/>
      <c r="F29" s="418"/>
      <c r="G29" s="468"/>
      <c r="H29" s="413"/>
      <c r="I29" s="413"/>
      <c r="J29" s="413"/>
    </row>
    <row r="30" spans="1:10" ht="20.100000000000001" customHeight="1" x14ac:dyDescent="0.2">
      <c r="A30" s="1142" t="s">
        <v>282</v>
      </c>
      <c r="B30" s="1142"/>
      <c r="C30" s="1142"/>
      <c r="D30" s="1142"/>
      <c r="E30" s="1142"/>
      <c r="F30" s="1142"/>
      <c r="G30" s="1142"/>
      <c r="H30" s="1142"/>
      <c r="I30" s="1142"/>
      <c r="J30" s="1142"/>
    </row>
    <row r="31" spans="1:10" ht="15" customHeight="1" x14ac:dyDescent="0.2">
      <c r="A31" s="1142"/>
      <c r="B31" s="1142"/>
      <c r="C31" s="1142"/>
      <c r="D31" s="1142"/>
      <c r="E31" s="1142"/>
      <c r="F31" s="1142"/>
      <c r="G31" s="1142"/>
      <c r="H31" s="1142"/>
      <c r="I31" s="1142"/>
      <c r="J31" s="1142"/>
    </row>
    <row r="32" spans="1:10" ht="18" customHeight="1" x14ac:dyDescent="0.2">
      <c r="A32" s="464"/>
      <c r="B32" s="464"/>
      <c r="C32" s="464"/>
      <c r="D32" s="464"/>
      <c r="E32" s="464"/>
      <c r="F32" s="464"/>
      <c r="G32" s="464"/>
      <c r="H32" s="464"/>
      <c r="I32" s="464"/>
      <c r="J32" s="464"/>
    </row>
    <row r="33" spans="1:10" ht="65.099999999999994" customHeight="1" x14ac:dyDescent="0.2">
      <c r="A33" s="464"/>
      <c r="B33" s="464"/>
      <c r="C33" s="464"/>
      <c r="D33" s="464"/>
      <c r="E33" s="464"/>
      <c r="F33" s="464"/>
      <c r="G33" s="464"/>
      <c r="H33" s="464"/>
      <c r="I33" s="464"/>
      <c r="J33" s="464"/>
    </row>
    <row r="34" spans="1:10" ht="18" customHeight="1" x14ac:dyDescent="0.25">
      <c r="A34" s="464"/>
      <c r="B34" s="464"/>
      <c r="C34" s="464"/>
      <c r="D34" s="464"/>
      <c r="E34" s="464"/>
      <c r="F34" s="464"/>
      <c r="G34" s="1083" t="s">
        <v>412</v>
      </c>
      <c r="H34" s="1083"/>
      <c r="I34" s="1122">
        <f>I2</f>
        <v>0</v>
      </c>
      <c r="J34" s="1122"/>
    </row>
    <row r="35" spans="1:10" ht="20.100000000000001" customHeight="1" x14ac:dyDescent="0.25">
      <c r="A35" s="464"/>
      <c r="B35" s="464"/>
      <c r="C35" s="464"/>
      <c r="D35" s="464"/>
      <c r="E35" s="464"/>
      <c r="F35" s="464"/>
      <c r="G35" s="462"/>
      <c r="H35" s="462"/>
      <c r="I35" s="468"/>
      <c r="J35" s="468"/>
    </row>
    <row r="36" spans="1:10" ht="20.100000000000001" customHeight="1" x14ac:dyDescent="0.2">
      <c r="A36" s="1120" t="s">
        <v>421</v>
      </c>
      <c r="B36" s="1120"/>
      <c r="C36" s="1120"/>
      <c r="D36" s="1120"/>
      <c r="E36" s="1120"/>
      <c r="F36" s="1120"/>
      <c r="G36" s="1120"/>
      <c r="H36" s="1120"/>
      <c r="I36" s="413"/>
      <c r="J36" s="413"/>
    </row>
    <row r="37" spans="1:10" ht="20.100000000000001" customHeight="1" x14ac:dyDescent="0.2">
      <c r="A37" s="467"/>
      <c r="B37" s="467"/>
      <c r="C37" s="467"/>
      <c r="D37" s="467"/>
      <c r="E37" s="413"/>
      <c r="F37" s="413"/>
      <c r="G37" s="468"/>
      <c r="H37" s="413"/>
      <c r="I37" s="413"/>
      <c r="J37" s="413"/>
    </row>
    <row r="38" spans="1:10" ht="45" customHeight="1" x14ac:dyDescent="0.2">
      <c r="A38" s="1139" t="s">
        <v>422</v>
      </c>
      <c r="B38" s="1139"/>
      <c r="C38" s="1139"/>
      <c r="D38" s="1139"/>
      <c r="E38" s="1139"/>
      <c r="F38" s="1139"/>
      <c r="G38" s="1139"/>
      <c r="H38" s="1139"/>
      <c r="I38" s="1139"/>
      <c r="J38" s="1139"/>
    </row>
    <row r="39" spans="1:10" ht="20.100000000000001" customHeight="1" x14ac:dyDescent="0.25">
      <c r="A39" s="413"/>
      <c r="B39" s="413"/>
      <c r="C39" s="413"/>
      <c r="D39" s="413"/>
      <c r="E39" s="413"/>
      <c r="G39" s="1136"/>
      <c r="H39" s="1136"/>
      <c r="I39" s="1135"/>
      <c r="J39" s="1135"/>
    </row>
    <row r="40" spans="1:10" ht="15.75" x14ac:dyDescent="0.2">
      <c r="A40" s="1120" t="s">
        <v>429</v>
      </c>
      <c r="B40" s="1120"/>
      <c r="C40" s="1120"/>
      <c r="D40" s="1120"/>
      <c r="E40" s="1120"/>
      <c r="F40" s="1120"/>
      <c r="G40" s="1120"/>
      <c r="H40" s="413"/>
      <c r="I40" s="413"/>
      <c r="J40" s="413"/>
    </row>
    <row r="41" spans="1:10" ht="20.100000000000001" customHeight="1" thickBot="1" x14ac:dyDescent="0.25">
      <c r="A41" s="419"/>
      <c r="B41" s="419"/>
      <c r="C41" s="419"/>
      <c r="D41" s="419"/>
      <c r="E41" s="419"/>
      <c r="F41" s="419"/>
      <c r="G41" s="419"/>
      <c r="H41" s="413"/>
      <c r="I41" s="413"/>
      <c r="J41" s="413"/>
    </row>
    <row r="42" spans="1:10" ht="21.75" customHeight="1" x14ac:dyDescent="0.2">
      <c r="A42" s="1152" t="s">
        <v>398</v>
      </c>
      <c r="B42" s="1153"/>
      <c r="C42" s="1098" t="s">
        <v>5</v>
      </c>
      <c r="D42" s="1098"/>
      <c r="E42" s="1098" t="s">
        <v>6</v>
      </c>
      <c r="F42" s="1098"/>
      <c r="G42" s="1098" t="s">
        <v>20</v>
      </c>
      <c r="H42" s="1098"/>
      <c r="I42" s="1098"/>
      <c r="J42" s="1118"/>
    </row>
    <row r="43" spans="1:10" ht="30.75" customHeight="1" thickBot="1" x14ac:dyDescent="0.25">
      <c r="A43" s="1154"/>
      <c r="B43" s="1155"/>
      <c r="C43" s="1103"/>
      <c r="D43" s="1103"/>
      <c r="E43" s="1103"/>
      <c r="F43" s="1103"/>
      <c r="G43" s="1103" t="s">
        <v>21</v>
      </c>
      <c r="H43" s="1103"/>
      <c r="I43" s="1103" t="s">
        <v>369</v>
      </c>
      <c r="J43" s="1151"/>
    </row>
    <row r="44" spans="1:10" ht="34.5" customHeight="1" thickBot="1" x14ac:dyDescent="0.25">
      <c r="A44" s="1147" t="str">
        <f>D13</f>
        <v>5 kg</v>
      </c>
      <c r="B44" s="1148"/>
      <c r="C44" s="1143" t="s">
        <v>7</v>
      </c>
      <c r="D44" s="1144"/>
      <c r="E44" s="1145" t="s">
        <v>8</v>
      </c>
      <c r="F44" s="1146"/>
      <c r="G44" s="420" t="e">
        <f>'5 kg  COM'!H10</f>
        <v>#N/A</v>
      </c>
      <c r="H44" s="421" t="s">
        <v>368</v>
      </c>
      <c r="I44" s="422" t="e">
        <f>'5 kg  COM'!H11</f>
        <v>#N/A</v>
      </c>
      <c r="J44" s="423" t="s">
        <v>167</v>
      </c>
    </row>
    <row r="45" spans="1:10" ht="20.100000000000001" customHeight="1" x14ac:dyDescent="0.2">
      <c r="A45" s="413"/>
      <c r="B45" s="413"/>
      <c r="C45" s="413"/>
      <c r="D45" s="413"/>
      <c r="E45" s="413"/>
      <c r="F45" s="413"/>
      <c r="G45" s="413"/>
      <c r="H45" s="413"/>
      <c r="I45" s="413"/>
      <c r="J45" s="413"/>
    </row>
    <row r="46" spans="1:10" ht="20.100000000000001" customHeight="1" x14ac:dyDescent="0.2">
      <c r="A46" s="1096" t="s">
        <v>423</v>
      </c>
      <c r="B46" s="1096"/>
      <c r="C46" s="1096"/>
      <c r="D46" s="1096"/>
      <c r="E46" s="1096"/>
      <c r="F46" s="413"/>
      <c r="G46" s="413"/>
    </row>
    <row r="47" spans="1:10" ht="20.100000000000001" customHeight="1" x14ac:dyDescent="0.2">
      <c r="A47" s="424"/>
      <c r="B47" s="413"/>
      <c r="C47" s="413"/>
      <c r="D47" s="413"/>
      <c r="E47" s="413"/>
      <c r="F47" s="413"/>
      <c r="G47" s="413"/>
      <c r="H47" s="413"/>
      <c r="I47" s="413"/>
      <c r="J47" s="413"/>
    </row>
    <row r="48" spans="1:10" ht="15" customHeight="1" x14ac:dyDescent="0.2">
      <c r="A48" s="1138" t="s">
        <v>451</v>
      </c>
      <c r="B48" s="1138"/>
      <c r="C48" s="1138"/>
      <c r="D48" s="1138"/>
      <c r="E48" s="1138"/>
      <c r="F48" s="1138"/>
      <c r="G48" s="1138"/>
      <c r="H48" s="1138"/>
      <c r="I48" s="1138"/>
      <c r="J48" s="1138"/>
    </row>
    <row r="49" spans="1:16384" x14ac:dyDescent="0.2">
      <c r="A49" s="1138"/>
      <c r="B49" s="1138"/>
      <c r="C49" s="1138"/>
      <c r="D49" s="1138"/>
      <c r="E49" s="1138"/>
      <c r="F49" s="1138"/>
      <c r="G49" s="1138"/>
      <c r="H49" s="1138"/>
      <c r="I49" s="1138"/>
      <c r="J49" s="1138"/>
    </row>
    <row r="50" spans="1:16384" x14ac:dyDescent="0.2">
      <c r="A50" s="1138"/>
      <c r="B50" s="1138"/>
      <c r="C50" s="1138"/>
      <c r="D50" s="1138"/>
      <c r="E50" s="1138"/>
      <c r="F50" s="1138"/>
      <c r="G50" s="1138"/>
      <c r="H50" s="1138"/>
      <c r="I50" s="1138"/>
      <c r="J50" s="1138"/>
    </row>
    <row r="51" spans="1:16384" ht="20.100000000000001" customHeight="1" thickBot="1" x14ac:dyDescent="0.25">
      <c r="A51" s="471"/>
      <c r="B51" s="471"/>
      <c r="C51" s="471"/>
      <c r="D51" s="471"/>
      <c r="E51" s="471"/>
      <c r="F51" s="471"/>
      <c r="G51" s="471"/>
      <c r="H51" s="471"/>
      <c r="I51" s="471"/>
      <c r="J51" s="471"/>
    </row>
    <row r="52" spans="1:16384" ht="34.5" customHeight="1" x14ac:dyDescent="0.2">
      <c r="A52" s="1097" t="s">
        <v>22</v>
      </c>
      <c r="B52" s="1098"/>
      <c r="C52" s="1098"/>
      <c r="D52" s="489" t="s">
        <v>30</v>
      </c>
      <c r="E52" s="489" t="s">
        <v>18</v>
      </c>
      <c r="F52" s="628" t="s">
        <v>361</v>
      </c>
      <c r="G52" s="1098" t="s">
        <v>23</v>
      </c>
      <c r="H52" s="1098"/>
      <c r="I52" s="1092" t="s">
        <v>14</v>
      </c>
      <c r="J52" s="1093"/>
    </row>
    <row r="53" spans="1:16384" ht="34.5" customHeight="1" thickBot="1" x14ac:dyDescent="0.25">
      <c r="A53" s="1099" t="s">
        <v>375</v>
      </c>
      <c r="B53" s="1100"/>
      <c r="C53" s="1100"/>
      <c r="D53" s="531" t="e">
        <f>'5 kg  COM'!B7</f>
        <v>#N/A</v>
      </c>
      <c r="E53" s="532" t="e">
        <f>'5 kg  COM'!D7</f>
        <v>#N/A</v>
      </c>
      <c r="F53" s="535"/>
      <c r="G53" s="1101" t="e">
        <f>'5 kg  COM'!B9</f>
        <v>#N/A</v>
      </c>
      <c r="H53" s="1101"/>
      <c r="I53" s="1094" t="e">
        <f>'5 kg  COM'!D9</f>
        <v>#N/A</v>
      </c>
      <c r="J53" s="1095"/>
    </row>
    <row r="54" spans="1:16384" ht="20.100000000000001" customHeight="1" x14ac:dyDescent="0.2">
      <c r="A54" s="425"/>
      <c r="B54" s="425"/>
      <c r="C54" s="425"/>
      <c r="D54" s="426"/>
      <c r="E54" s="425"/>
      <c r="F54" s="425"/>
      <c r="G54" s="425"/>
      <c r="H54" s="427"/>
      <c r="I54" s="427"/>
      <c r="J54" s="427"/>
    </row>
    <row r="55" spans="1:16384" ht="20.100000000000001" customHeight="1" x14ac:dyDescent="0.2">
      <c r="A55" s="1091" t="s">
        <v>424</v>
      </c>
      <c r="B55" s="1091"/>
      <c r="C55" s="1091"/>
      <c r="D55" s="1091"/>
      <c r="E55" s="1091"/>
      <c r="F55" s="1091"/>
      <c r="G55" s="1091"/>
      <c r="H55" s="1091"/>
      <c r="I55" s="1091"/>
      <c r="J55" s="474" t="s">
        <v>370</v>
      </c>
    </row>
    <row r="56" spans="1:16384" ht="20.100000000000001" customHeight="1" x14ac:dyDescent="0.2">
      <c r="A56" s="424"/>
      <c r="B56" s="424"/>
      <c r="C56" s="413"/>
      <c r="D56" s="413"/>
      <c r="E56" s="413"/>
      <c r="F56" s="413"/>
      <c r="G56" s="413"/>
      <c r="H56" s="413"/>
      <c r="I56" s="413"/>
      <c r="J56" s="413"/>
    </row>
    <row r="57" spans="1:16384" ht="39.75" customHeight="1" x14ac:dyDescent="0.2">
      <c r="A57" s="1142" t="s">
        <v>452</v>
      </c>
      <c r="B57" s="1142"/>
      <c r="C57" s="1142"/>
      <c r="D57" s="1142"/>
      <c r="E57" s="1142"/>
      <c r="F57" s="1142"/>
      <c r="G57" s="1142"/>
      <c r="H57" s="1142"/>
      <c r="I57" s="1142"/>
      <c r="J57" s="1142"/>
    </row>
    <row r="58" spans="1:16384" ht="23.25" customHeight="1" x14ac:dyDescent="0.2">
      <c r="A58" s="1142"/>
      <c r="B58" s="1142"/>
      <c r="C58" s="1142"/>
      <c r="D58" s="1142"/>
      <c r="E58" s="1142"/>
      <c r="F58" s="1142"/>
      <c r="G58" s="1142"/>
      <c r="H58" s="1142"/>
      <c r="I58" s="1142"/>
      <c r="J58" s="1142"/>
    </row>
    <row r="59" spans="1:16384" ht="18" customHeight="1" x14ac:dyDescent="0.2">
      <c r="A59" s="469"/>
      <c r="B59" s="469"/>
      <c r="C59" s="469"/>
      <c r="D59" s="469"/>
      <c r="E59" s="469"/>
      <c r="F59" s="469"/>
      <c r="G59" s="469"/>
      <c r="H59" s="469"/>
      <c r="I59" s="469"/>
      <c r="J59" s="469"/>
    </row>
    <row r="60" spans="1:16384" ht="65.099999999999994" customHeight="1" x14ac:dyDescent="0.2">
      <c r="A60" s="469"/>
      <c r="B60" s="469"/>
      <c r="C60" s="469"/>
      <c r="D60" s="469"/>
      <c r="E60" s="469"/>
      <c r="F60" s="469"/>
      <c r="G60" s="469"/>
      <c r="H60" s="469"/>
      <c r="I60" s="469"/>
      <c r="J60" s="469"/>
    </row>
    <row r="61" spans="1:16384" ht="18" customHeight="1" x14ac:dyDescent="0.25">
      <c r="A61" s="469"/>
      <c r="B61" s="469"/>
      <c r="C61" s="469"/>
      <c r="D61" s="469"/>
      <c r="E61" s="469"/>
      <c r="F61" s="469"/>
      <c r="G61" s="1083" t="s">
        <v>412</v>
      </c>
      <c r="H61" s="1083"/>
      <c r="I61" s="1084">
        <f>I2</f>
        <v>0</v>
      </c>
      <c r="J61" s="1084"/>
    </row>
    <row r="62" spans="1:16384" ht="15.75" x14ac:dyDescent="0.2">
      <c r="A62" s="1091" t="s">
        <v>426</v>
      </c>
      <c r="B62" s="1091"/>
      <c r="C62" s="1091"/>
      <c r="D62" s="1091"/>
      <c r="E62" s="1091"/>
      <c r="F62" s="413"/>
      <c r="G62" s="413"/>
      <c r="H62" s="413"/>
      <c r="I62" s="413"/>
      <c r="J62" s="413"/>
    </row>
    <row r="63" spans="1:16384" ht="15" customHeight="1" x14ac:dyDescent="0.2">
      <c r="A63" s="424"/>
      <c r="B63" s="424"/>
      <c r="C63" s="413"/>
      <c r="D63" s="413"/>
      <c r="E63" s="413"/>
      <c r="F63" s="413"/>
      <c r="G63" s="413"/>
      <c r="H63" s="413"/>
      <c r="I63" s="413"/>
      <c r="J63" s="413"/>
      <c r="K63" s="424"/>
      <c r="L63" s="424"/>
      <c r="M63" s="413"/>
      <c r="N63" s="413"/>
      <c r="O63" s="413"/>
      <c r="P63" s="413"/>
      <c r="Q63" s="413"/>
      <c r="R63" s="413"/>
      <c r="S63" s="413"/>
      <c r="T63" s="413"/>
      <c r="U63" s="424"/>
      <c r="V63" s="424"/>
      <c r="W63" s="413"/>
      <c r="X63" s="413"/>
      <c r="Y63" s="413"/>
      <c r="Z63" s="413"/>
      <c r="AA63" s="413"/>
      <c r="AB63" s="413"/>
      <c r="AC63" s="413"/>
      <c r="AD63" s="413"/>
      <c r="AE63" s="424"/>
      <c r="AF63" s="424"/>
      <c r="AG63" s="413"/>
      <c r="AH63" s="413"/>
      <c r="AI63" s="413"/>
      <c r="AJ63" s="413"/>
      <c r="AK63" s="413"/>
      <c r="AL63" s="413"/>
      <c r="AM63" s="413"/>
      <c r="AN63" s="413"/>
      <c r="AO63" s="424"/>
      <c r="AP63" s="424"/>
      <c r="AQ63" s="413"/>
      <c r="AR63" s="413"/>
      <c r="AS63" s="413"/>
      <c r="AT63" s="413"/>
      <c r="AU63" s="413"/>
      <c r="AV63" s="413"/>
      <c r="AW63" s="413"/>
      <c r="AX63" s="413"/>
      <c r="AY63" s="424"/>
      <c r="AZ63" s="424"/>
      <c r="BA63" s="413"/>
      <c r="BB63" s="413"/>
      <c r="BC63" s="413"/>
      <c r="BD63" s="413"/>
      <c r="BE63" s="413"/>
      <c r="BF63" s="413"/>
      <c r="BG63" s="413"/>
      <c r="BH63" s="413"/>
      <c r="BI63" s="424"/>
      <c r="BJ63" s="424"/>
      <c r="BK63" s="413"/>
      <c r="BL63" s="413"/>
      <c r="BM63" s="413"/>
      <c r="BN63" s="413"/>
      <c r="BO63" s="413"/>
      <c r="BP63" s="413"/>
      <c r="BQ63" s="413"/>
      <c r="BR63" s="413"/>
      <c r="BS63" s="424"/>
      <c r="BT63" s="424"/>
      <c r="BU63" s="413"/>
      <c r="BV63" s="413"/>
      <c r="BW63" s="413"/>
      <c r="BX63" s="413"/>
      <c r="BY63" s="413"/>
      <c r="BZ63" s="413"/>
      <c r="CA63" s="413"/>
      <c r="CB63" s="413"/>
      <c r="CC63" s="424"/>
      <c r="CD63" s="424"/>
      <c r="CE63" s="413"/>
      <c r="CF63" s="413"/>
      <c r="CG63" s="413"/>
      <c r="CH63" s="413"/>
      <c r="CI63" s="413"/>
      <c r="CJ63" s="413"/>
      <c r="CK63" s="413"/>
      <c r="CL63" s="413"/>
      <c r="CM63" s="424"/>
      <c r="CN63" s="424"/>
      <c r="CO63" s="413"/>
      <c r="CP63" s="413"/>
      <c r="CQ63" s="413"/>
      <c r="CR63" s="413"/>
      <c r="CS63" s="413"/>
      <c r="CT63" s="413"/>
      <c r="CU63" s="413"/>
      <c r="CV63" s="413"/>
      <c r="CW63" s="424"/>
      <c r="CX63" s="424"/>
      <c r="CY63" s="413"/>
      <c r="CZ63" s="413"/>
      <c r="DA63" s="413"/>
      <c r="DB63" s="413"/>
      <c r="DC63" s="413"/>
      <c r="DD63" s="413"/>
      <c r="DE63" s="413"/>
      <c r="DF63" s="413"/>
      <c r="DG63" s="424"/>
      <c r="DH63" s="424"/>
      <c r="DI63" s="413"/>
      <c r="DJ63" s="413"/>
      <c r="DK63" s="413"/>
      <c r="DL63" s="413"/>
      <c r="DM63" s="413"/>
      <c r="DN63" s="413"/>
      <c r="DO63" s="413"/>
      <c r="DP63" s="413"/>
      <c r="DQ63" s="424"/>
      <c r="DR63" s="424"/>
      <c r="DS63" s="413"/>
      <c r="DT63" s="413"/>
      <c r="DU63" s="413"/>
      <c r="DV63" s="413"/>
      <c r="DW63" s="413"/>
      <c r="DX63" s="413"/>
      <c r="DY63" s="413"/>
      <c r="DZ63" s="413"/>
      <c r="EA63" s="424"/>
      <c r="EB63" s="424"/>
      <c r="EC63" s="413"/>
      <c r="ED63" s="413"/>
      <c r="EE63" s="413"/>
      <c r="EF63" s="413"/>
      <c r="EG63" s="413"/>
      <c r="EH63" s="413"/>
      <c r="EI63" s="413"/>
      <c r="EJ63" s="413"/>
      <c r="EK63" s="424"/>
      <c r="EL63" s="424"/>
      <c r="EM63" s="413"/>
      <c r="EN63" s="413"/>
      <c r="EO63" s="413"/>
      <c r="EP63" s="413"/>
      <c r="EQ63" s="413"/>
      <c r="ER63" s="413"/>
      <c r="ES63" s="413"/>
      <c r="ET63" s="413"/>
      <c r="EU63" s="424"/>
      <c r="EV63" s="424"/>
      <c r="EW63" s="413"/>
      <c r="EX63" s="413"/>
      <c r="EY63" s="413"/>
      <c r="EZ63" s="413"/>
      <c r="FA63" s="413"/>
      <c r="FB63" s="413"/>
      <c r="FC63" s="413"/>
      <c r="FD63" s="413"/>
      <c r="FE63" s="424"/>
      <c r="FF63" s="424"/>
      <c r="FG63" s="413"/>
      <c r="FH63" s="413"/>
      <c r="FI63" s="413"/>
      <c r="FJ63" s="413"/>
      <c r="FK63" s="413"/>
      <c r="FL63" s="413"/>
      <c r="FM63" s="413"/>
      <c r="FN63" s="413"/>
      <c r="FO63" s="424"/>
      <c r="FP63" s="424"/>
      <c r="FQ63" s="413"/>
      <c r="FR63" s="413"/>
      <c r="FS63" s="413"/>
      <c r="FT63" s="413"/>
      <c r="FU63" s="413"/>
      <c r="FV63" s="413"/>
      <c r="FW63" s="413"/>
      <c r="FX63" s="413"/>
      <c r="FY63" s="424"/>
      <c r="FZ63" s="424"/>
      <c r="GA63" s="413"/>
      <c r="GB63" s="413"/>
      <c r="GC63" s="413"/>
      <c r="GD63" s="413"/>
      <c r="GE63" s="413"/>
      <c r="GF63" s="413"/>
      <c r="GG63" s="413"/>
      <c r="GH63" s="413"/>
      <c r="GI63" s="424"/>
      <c r="GJ63" s="424"/>
      <c r="GK63" s="413"/>
      <c r="GL63" s="413"/>
      <c r="GM63" s="413"/>
      <c r="GN63" s="413"/>
      <c r="GO63" s="413"/>
      <c r="GP63" s="413"/>
      <c r="GQ63" s="413"/>
      <c r="GR63" s="413"/>
      <c r="GS63" s="424"/>
      <c r="GT63" s="424"/>
      <c r="GU63" s="413"/>
      <c r="GV63" s="413"/>
      <c r="GW63" s="413"/>
      <c r="GX63" s="413"/>
      <c r="GY63" s="413"/>
      <c r="GZ63" s="413"/>
      <c r="HA63" s="413"/>
      <c r="HB63" s="413"/>
      <c r="HC63" s="424"/>
      <c r="HD63" s="424"/>
      <c r="HE63" s="413"/>
      <c r="HF63" s="413"/>
      <c r="HG63" s="413"/>
      <c r="HH63" s="413"/>
      <c r="HI63" s="413"/>
      <c r="HJ63" s="413"/>
      <c r="HK63" s="413"/>
      <c r="HL63" s="413"/>
      <c r="HM63" s="424"/>
      <c r="HN63" s="424"/>
      <c r="HO63" s="413"/>
      <c r="HP63" s="413"/>
      <c r="HQ63" s="413"/>
      <c r="HR63" s="413"/>
      <c r="HS63" s="413"/>
      <c r="HT63" s="413"/>
      <c r="HU63" s="413"/>
      <c r="HV63" s="413"/>
      <c r="HW63" s="424"/>
      <c r="HX63" s="424"/>
      <c r="HY63" s="413"/>
      <c r="HZ63" s="413"/>
      <c r="IA63" s="413"/>
      <c r="IB63" s="413"/>
      <c r="IC63" s="413"/>
      <c r="ID63" s="413"/>
      <c r="IE63" s="413"/>
      <c r="IF63" s="413"/>
      <c r="IG63" s="424"/>
      <c r="IH63" s="424"/>
      <c r="II63" s="413"/>
      <c r="IJ63" s="413"/>
      <c r="IK63" s="413"/>
      <c r="IL63" s="413"/>
      <c r="IM63" s="413"/>
      <c r="IN63" s="413"/>
      <c r="IO63" s="413"/>
      <c r="IP63" s="413"/>
      <c r="IQ63" s="424"/>
      <c r="IR63" s="424"/>
      <c r="IS63" s="413"/>
      <c r="IT63" s="413"/>
      <c r="IU63" s="413"/>
      <c r="IV63" s="413"/>
      <c r="IW63" s="413"/>
      <c r="IX63" s="413"/>
      <c r="IY63" s="413"/>
      <c r="IZ63" s="413"/>
      <c r="JA63" s="424"/>
      <c r="JB63" s="424"/>
      <c r="JC63" s="413"/>
      <c r="JD63" s="413"/>
      <c r="JE63" s="413"/>
      <c r="JF63" s="413"/>
      <c r="JG63" s="413"/>
      <c r="JH63" s="413"/>
      <c r="JI63" s="413"/>
      <c r="JJ63" s="413"/>
      <c r="JK63" s="424"/>
      <c r="JL63" s="424"/>
      <c r="JM63" s="413"/>
      <c r="JN63" s="413"/>
      <c r="JO63" s="413"/>
      <c r="JP63" s="413"/>
      <c r="JQ63" s="413"/>
      <c r="JR63" s="413"/>
      <c r="JS63" s="413"/>
      <c r="JT63" s="413"/>
      <c r="JU63" s="424"/>
      <c r="JV63" s="424"/>
      <c r="JW63" s="413"/>
      <c r="JX63" s="413"/>
      <c r="JY63" s="413"/>
      <c r="JZ63" s="413"/>
      <c r="KA63" s="413"/>
      <c r="KB63" s="413"/>
      <c r="KC63" s="413"/>
      <c r="KD63" s="413"/>
      <c r="KE63" s="424"/>
      <c r="KF63" s="424"/>
      <c r="KG63" s="413"/>
      <c r="KH63" s="413"/>
      <c r="KI63" s="413"/>
      <c r="KJ63" s="413"/>
      <c r="KK63" s="413"/>
      <c r="KL63" s="413"/>
      <c r="KM63" s="413"/>
      <c r="KN63" s="413"/>
      <c r="KO63" s="424"/>
      <c r="KP63" s="424"/>
      <c r="KQ63" s="413"/>
      <c r="KR63" s="413"/>
      <c r="KS63" s="413"/>
      <c r="KT63" s="413"/>
      <c r="KU63" s="413"/>
      <c r="KV63" s="413"/>
      <c r="KW63" s="413"/>
      <c r="KX63" s="413"/>
      <c r="KY63" s="424"/>
      <c r="KZ63" s="424"/>
      <c r="LA63" s="413"/>
      <c r="LB63" s="413"/>
      <c r="LC63" s="413"/>
      <c r="LD63" s="413"/>
      <c r="LE63" s="413"/>
      <c r="LF63" s="413"/>
      <c r="LG63" s="413"/>
      <c r="LH63" s="413"/>
      <c r="LI63" s="424"/>
      <c r="LJ63" s="424"/>
      <c r="LK63" s="413"/>
      <c r="LL63" s="413"/>
      <c r="LM63" s="413"/>
      <c r="LN63" s="413"/>
      <c r="LO63" s="413"/>
      <c r="LP63" s="413"/>
      <c r="LQ63" s="413"/>
      <c r="LR63" s="413"/>
      <c r="LS63" s="424"/>
      <c r="LT63" s="424"/>
      <c r="LU63" s="413"/>
      <c r="LV63" s="413"/>
      <c r="LW63" s="413"/>
      <c r="LX63" s="413"/>
      <c r="LY63" s="413"/>
      <c r="LZ63" s="413"/>
      <c r="MA63" s="413"/>
      <c r="MB63" s="413"/>
      <c r="MC63" s="424"/>
      <c r="MD63" s="424"/>
      <c r="ME63" s="413"/>
      <c r="MF63" s="413"/>
      <c r="MG63" s="413"/>
      <c r="MH63" s="413"/>
      <c r="MI63" s="413"/>
      <c r="MJ63" s="413"/>
      <c r="MK63" s="413"/>
      <c r="ML63" s="413"/>
      <c r="MM63" s="424"/>
      <c r="MN63" s="424"/>
      <c r="MO63" s="413"/>
      <c r="MP63" s="413"/>
      <c r="MQ63" s="413"/>
      <c r="MR63" s="413"/>
      <c r="MS63" s="413"/>
      <c r="MT63" s="413"/>
      <c r="MU63" s="413"/>
      <c r="MV63" s="413"/>
      <c r="MW63" s="424"/>
      <c r="MX63" s="424"/>
      <c r="MY63" s="413"/>
      <c r="MZ63" s="413"/>
      <c r="NA63" s="413"/>
      <c r="NB63" s="413"/>
      <c r="NC63" s="413"/>
      <c r="ND63" s="413"/>
      <c r="NE63" s="413"/>
      <c r="NF63" s="413"/>
      <c r="NG63" s="424"/>
      <c r="NH63" s="424"/>
      <c r="NI63" s="413"/>
      <c r="NJ63" s="413"/>
      <c r="NK63" s="413"/>
      <c r="NL63" s="413"/>
      <c r="NM63" s="413"/>
      <c r="NN63" s="413"/>
      <c r="NO63" s="413"/>
      <c r="NP63" s="413"/>
      <c r="NQ63" s="424"/>
      <c r="NR63" s="424"/>
      <c r="NS63" s="413"/>
      <c r="NT63" s="413"/>
      <c r="NU63" s="413"/>
      <c r="NV63" s="413"/>
      <c r="NW63" s="413"/>
      <c r="NX63" s="413"/>
      <c r="NY63" s="413"/>
      <c r="NZ63" s="413"/>
      <c r="OA63" s="424"/>
      <c r="OB63" s="424"/>
      <c r="OC63" s="413"/>
      <c r="OD63" s="413"/>
      <c r="OE63" s="413"/>
      <c r="OF63" s="413"/>
      <c r="OG63" s="413"/>
      <c r="OH63" s="413"/>
      <c r="OI63" s="413"/>
      <c r="OJ63" s="413"/>
      <c r="OK63" s="424"/>
      <c r="OL63" s="424"/>
      <c r="OM63" s="413"/>
      <c r="ON63" s="413"/>
      <c r="OO63" s="413"/>
      <c r="OP63" s="413"/>
      <c r="OQ63" s="413"/>
      <c r="OR63" s="413"/>
      <c r="OS63" s="413"/>
      <c r="OT63" s="413"/>
      <c r="OU63" s="424"/>
      <c r="OV63" s="424"/>
      <c r="OW63" s="413"/>
      <c r="OX63" s="413"/>
      <c r="OY63" s="413"/>
      <c r="OZ63" s="413"/>
      <c r="PA63" s="413"/>
      <c r="PB63" s="413"/>
      <c r="PC63" s="413"/>
      <c r="PD63" s="413"/>
      <c r="PE63" s="424"/>
      <c r="PF63" s="424"/>
      <c r="PG63" s="413"/>
      <c r="PH63" s="413"/>
      <c r="PI63" s="413"/>
      <c r="PJ63" s="413"/>
      <c r="PK63" s="413"/>
      <c r="PL63" s="413"/>
      <c r="PM63" s="413"/>
      <c r="PN63" s="413"/>
      <c r="PO63" s="424"/>
      <c r="PP63" s="424"/>
      <c r="PQ63" s="413"/>
      <c r="PR63" s="413"/>
      <c r="PS63" s="413"/>
      <c r="PT63" s="413"/>
      <c r="PU63" s="413"/>
      <c r="PV63" s="413"/>
      <c r="PW63" s="413"/>
      <c r="PX63" s="413"/>
      <c r="PY63" s="424"/>
      <c r="PZ63" s="424"/>
      <c r="QA63" s="413"/>
      <c r="QB63" s="413"/>
      <c r="QC63" s="413"/>
      <c r="QD63" s="413"/>
      <c r="QE63" s="413"/>
      <c r="QF63" s="413"/>
      <c r="QG63" s="413"/>
      <c r="QH63" s="413"/>
      <c r="QI63" s="424"/>
      <c r="QJ63" s="424"/>
      <c r="QK63" s="413"/>
      <c r="QL63" s="413"/>
      <c r="QM63" s="413"/>
      <c r="QN63" s="413"/>
      <c r="QO63" s="413"/>
      <c r="QP63" s="413"/>
      <c r="QQ63" s="413"/>
      <c r="QR63" s="413"/>
      <c r="QS63" s="424"/>
      <c r="QT63" s="424"/>
      <c r="QU63" s="413"/>
      <c r="QV63" s="413"/>
      <c r="QW63" s="413"/>
      <c r="QX63" s="413"/>
      <c r="QY63" s="413"/>
      <c r="QZ63" s="413"/>
      <c r="RA63" s="413"/>
      <c r="RB63" s="413"/>
      <c r="RC63" s="424"/>
      <c r="RD63" s="424"/>
      <c r="RE63" s="413"/>
      <c r="RF63" s="413"/>
      <c r="RG63" s="413"/>
      <c r="RH63" s="413"/>
      <c r="RI63" s="413"/>
      <c r="RJ63" s="413"/>
      <c r="RK63" s="413"/>
      <c r="RL63" s="413"/>
      <c r="RM63" s="424"/>
      <c r="RN63" s="424"/>
      <c r="RO63" s="413"/>
      <c r="RP63" s="413"/>
      <c r="RQ63" s="413"/>
      <c r="RR63" s="413"/>
      <c r="RS63" s="413"/>
      <c r="RT63" s="413"/>
      <c r="RU63" s="413"/>
      <c r="RV63" s="413"/>
      <c r="RW63" s="424"/>
      <c r="RX63" s="424"/>
      <c r="RY63" s="413"/>
      <c r="RZ63" s="413"/>
      <c r="SA63" s="413"/>
      <c r="SB63" s="413"/>
      <c r="SC63" s="413"/>
      <c r="SD63" s="413"/>
      <c r="SE63" s="413"/>
      <c r="SF63" s="413"/>
      <c r="SG63" s="424"/>
      <c r="SH63" s="424"/>
      <c r="SI63" s="413"/>
      <c r="SJ63" s="413"/>
      <c r="SK63" s="413"/>
      <c r="SL63" s="413"/>
      <c r="SM63" s="413"/>
      <c r="SN63" s="413"/>
      <c r="SO63" s="413"/>
      <c r="SP63" s="413"/>
      <c r="SQ63" s="424"/>
      <c r="SR63" s="424"/>
      <c r="SS63" s="413"/>
      <c r="ST63" s="413"/>
      <c r="SU63" s="413"/>
      <c r="SV63" s="413"/>
      <c r="SW63" s="413"/>
      <c r="SX63" s="413"/>
      <c r="SY63" s="413"/>
      <c r="SZ63" s="413"/>
      <c r="TA63" s="424"/>
      <c r="TB63" s="424"/>
      <c r="TC63" s="413"/>
      <c r="TD63" s="413"/>
      <c r="TE63" s="413"/>
      <c r="TF63" s="413"/>
      <c r="TG63" s="413"/>
      <c r="TH63" s="413"/>
      <c r="TI63" s="413"/>
      <c r="TJ63" s="413"/>
      <c r="TK63" s="424"/>
      <c r="TL63" s="424"/>
      <c r="TM63" s="413"/>
      <c r="TN63" s="413"/>
      <c r="TO63" s="413"/>
      <c r="TP63" s="413"/>
      <c r="TQ63" s="413"/>
      <c r="TR63" s="413"/>
      <c r="TS63" s="413"/>
      <c r="TT63" s="413"/>
      <c r="TU63" s="424"/>
      <c r="TV63" s="424"/>
      <c r="TW63" s="413"/>
      <c r="TX63" s="413"/>
      <c r="TY63" s="413"/>
      <c r="TZ63" s="413"/>
      <c r="UA63" s="413"/>
      <c r="UB63" s="413"/>
      <c r="UC63" s="413"/>
      <c r="UD63" s="413"/>
      <c r="UE63" s="424"/>
      <c r="UF63" s="424"/>
      <c r="UG63" s="413"/>
      <c r="UH63" s="413"/>
      <c r="UI63" s="413"/>
      <c r="UJ63" s="413"/>
      <c r="UK63" s="413"/>
      <c r="UL63" s="413"/>
      <c r="UM63" s="413"/>
      <c r="UN63" s="413"/>
      <c r="UO63" s="424"/>
      <c r="UP63" s="424"/>
      <c r="UQ63" s="413"/>
      <c r="UR63" s="413"/>
      <c r="US63" s="413"/>
      <c r="UT63" s="413"/>
      <c r="UU63" s="413"/>
      <c r="UV63" s="413"/>
      <c r="UW63" s="413"/>
      <c r="UX63" s="413"/>
      <c r="UY63" s="424"/>
      <c r="UZ63" s="424"/>
      <c r="VA63" s="413"/>
      <c r="VB63" s="413"/>
      <c r="VC63" s="413"/>
      <c r="VD63" s="413"/>
      <c r="VE63" s="413"/>
      <c r="VF63" s="413"/>
      <c r="VG63" s="413"/>
      <c r="VH63" s="413"/>
      <c r="VI63" s="424"/>
      <c r="VJ63" s="424"/>
      <c r="VK63" s="413"/>
      <c r="VL63" s="413"/>
      <c r="VM63" s="413"/>
      <c r="VN63" s="413"/>
      <c r="VO63" s="413"/>
      <c r="VP63" s="413"/>
      <c r="VQ63" s="413"/>
      <c r="VR63" s="413"/>
      <c r="VS63" s="424"/>
      <c r="VT63" s="424"/>
      <c r="VU63" s="413"/>
      <c r="VV63" s="413"/>
      <c r="VW63" s="413"/>
      <c r="VX63" s="413"/>
      <c r="VY63" s="413"/>
      <c r="VZ63" s="413"/>
      <c r="WA63" s="413"/>
      <c r="WB63" s="413"/>
      <c r="WC63" s="424"/>
      <c r="WD63" s="424"/>
      <c r="WE63" s="413"/>
      <c r="WF63" s="413"/>
      <c r="WG63" s="413"/>
      <c r="WH63" s="413"/>
      <c r="WI63" s="413"/>
      <c r="WJ63" s="413"/>
      <c r="WK63" s="413"/>
      <c r="WL63" s="413"/>
      <c r="WM63" s="424"/>
      <c r="WN63" s="424"/>
      <c r="WO63" s="413"/>
      <c r="WP63" s="413"/>
      <c r="WQ63" s="413"/>
      <c r="WR63" s="413"/>
      <c r="WS63" s="413"/>
      <c r="WT63" s="413"/>
      <c r="WU63" s="413"/>
      <c r="WV63" s="413"/>
      <c r="WW63" s="424"/>
      <c r="WX63" s="424"/>
      <c r="WY63" s="413"/>
      <c r="WZ63" s="413"/>
      <c r="XA63" s="413"/>
      <c r="XB63" s="413"/>
      <c r="XC63" s="413"/>
      <c r="XD63" s="413"/>
      <c r="XE63" s="413"/>
      <c r="XF63" s="413"/>
      <c r="XG63" s="424"/>
      <c r="XH63" s="424"/>
      <c r="XI63" s="413"/>
      <c r="XJ63" s="413"/>
      <c r="XK63" s="413"/>
      <c r="XL63" s="413"/>
      <c r="XM63" s="413"/>
      <c r="XN63" s="413"/>
      <c r="XO63" s="413"/>
      <c r="XP63" s="413"/>
      <c r="XQ63" s="424"/>
      <c r="XR63" s="424"/>
      <c r="XS63" s="413"/>
      <c r="XT63" s="413"/>
      <c r="XU63" s="413"/>
      <c r="XV63" s="413"/>
      <c r="XW63" s="413"/>
      <c r="XX63" s="413"/>
      <c r="XY63" s="413"/>
      <c r="XZ63" s="413"/>
      <c r="YA63" s="424"/>
      <c r="YB63" s="424"/>
      <c r="YC63" s="413"/>
      <c r="YD63" s="413"/>
      <c r="YE63" s="413"/>
      <c r="YF63" s="413"/>
      <c r="YG63" s="413"/>
      <c r="YH63" s="413"/>
      <c r="YI63" s="413"/>
      <c r="YJ63" s="413"/>
      <c r="YK63" s="424"/>
      <c r="YL63" s="424"/>
      <c r="YM63" s="413"/>
      <c r="YN63" s="413"/>
      <c r="YO63" s="413"/>
      <c r="YP63" s="413"/>
      <c r="YQ63" s="413"/>
      <c r="YR63" s="413"/>
      <c r="YS63" s="413"/>
      <c r="YT63" s="413"/>
      <c r="YU63" s="424"/>
      <c r="YV63" s="424"/>
      <c r="YW63" s="413"/>
      <c r="YX63" s="413"/>
      <c r="YY63" s="413"/>
      <c r="YZ63" s="413"/>
      <c r="ZA63" s="413"/>
      <c r="ZB63" s="413"/>
      <c r="ZC63" s="413"/>
      <c r="ZD63" s="413"/>
      <c r="ZE63" s="424"/>
      <c r="ZF63" s="424"/>
      <c r="ZG63" s="413"/>
      <c r="ZH63" s="413"/>
      <c r="ZI63" s="413"/>
      <c r="ZJ63" s="413"/>
      <c r="ZK63" s="413"/>
      <c r="ZL63" s="413"/>
      <c r="ZM63" s="413"/>
      <c r="ZN63" s="413"/>
      <c r="ZO63" s="424"/>
      <c r="ZP63" s="424"/>
      <c r="ZQ63" s="413"/>
      <c r="ZR63" s="413"/>
      <c r="ZS63" s="413"/>
      <c r="ZT63" s="413"/>
      <c r="ZU63" s="413"/>
      <c r="ZV63" s="413"/>
      <c r="ZW63" s="413"/>
      <c r="ZX63" s="413"/>
      <c r="ZY63" s="424"/>
      <c r="ZZ63" s="424"/>
      <c r="AAA63" s="413"/>
      <c r="AAB63" s="413"/>
      <c r="AAC63" s="413"/>
      <c r="AAD63" s="413"/>
      <c r="AAE63" s="413"/>
      <c r="AAF63" s="413"/>
      <c r="AAG63" s="413"/>
      <c r="AAH63" s="413"/>
      <c r="AAI63" s="424"/>
      <c r="AAJ63" s="424"/>
      <c r="AAK63" s="413"/>
      <c r="AAL63" s="413"/>
      <c r="AAM63" s="413"/>
      <c r="AAN63" s="413"/>
      <c r="AAO63" s="413"/>
      <c r="AAP63" s="413"/>
      <c r="AAQ63" s="413"/>
      <c r="AAR63" s="413"/>
      <c r="AAS63" s="424"/>
      <c r="AAT63" s="424"/>
      <c r="AAU63" s="413"/>
      <c r="AAV63" s="413"/>
      <c r="AAW63" s="413"/>
      <c r="AAX63" s="413"/>
      <c r="AAY63" s="413"/>
      <c r="AAZ63" s="413"/>
      <c r="ABA63" s="413"/>
      <c r="ABB63" s="413"/>
      <c r="ABC63" s="424"/>
      <c r="ABD63" s="424"/>
      <c r="ABE63" s="413"/>
      <c r="ABF63" s="413"/>
      <c r="ABG63" s="413"/>
      <c r="ABH63" s="413"/>
      <c r="ABI63" s="413"/>
      <c r="ABJ63" s="413"/>
      <c r="ABK63" s="413"/>
      <c r="ABL63" s="413"/>
      <c r="ABM63" s="424"/>
      <c r="ABN63" s="424"/>
      <c r="ABO63" s="413"/>
      <c r="ABP63" s="413"/>
      <c r="ABQ63" s="413"/>
      <c r="ABR63" s="413"/>
      <c r="ABS63" s="413"/>
      <c r="ABT63" s="413"/>
      <c r="ABU63" s="413"/>
      <c r="ABV63" s="413"/>
      <c r="ABW63" s="424"/>
      <c r="ABX63" s="424"/>
      <c r="ABY63" s="413"/>
      <c r="ABZ63" s="413"/>
      <c r="ACA63" s="413"/>
      <c r="ACB63" s="413"/>
      <c r="ACC63" s="413"/>
      <c r="ACD63" s="413"/>
      <c r="ACE63" s="413"/>
      <c r="ACF63" s="413"/>
      <c r="ACG63" s="424"/>
      <c r="ACH63" s="424"/>
      <c r="ACI63" s="413"/>
      <c r="ACJ63" s="413"/>
      <c r="ACK63" s="413"/>
      <c r="ACL63" s="413"/>
      <c r="ACM63" s="413"/>
      <c r="ACN63" s="413"/>
      <c r="ACO63" s="413"/>
      <c r="ACP63" s="413"/>
      <c r="ACQ63" s="424"/>
      <c r="ACR63" s="424"/>
      <c r="ACS63" s="413"/>
      <c r="ACT63" s="413"/>
      <c r="ACU63" s="413"/>
      <c r="ACV63" s="413"/>
      <c r="ACW63" s="413"/>
      <c r="ACX63" s="413"/>
      <c r="ACY63" s="413"/>
      <c r="ACZ63" s="413"/>
      <c r="ADA63" s="424"/>
      <c r="ADB63" s="424"/>
      <c r="ADC63" s="413"/>
      <c r="ADD63" s="413"/>
      <c r="ADE63" s="413"/>
      <c r="ADF63" s="413"/>
      <c r="ADG63" s="413"/>
      <c r="ADH63" s="413"/>
      <c r="ADI63" s="413"/>
      <c r="ADJ63" s="413"/>
      <c r="ADK63" s="424"/>
      <c r="ADL63" s="424"/>
      <c r="ADM63" s="413"/>
      <c r="ADN63" s="413"/>
      <c r="ADO63" s="413"/>
      <c r="ADP63" s="413"/>
      <c r="ADQ63" s="413"/>
      <c r="ADR63" s="413"/>
      <c r="ADS63" s="413"/>
      <c r="ADT63" s="413"/>
      <c r="ADU63" s="424"/>
      <c r="ADV63" s="424"/>
      <c r="ADW63" s="413"/>
      <c r="ADX63" s="413"/>
      <c r="ADY63" s="413"/>
      <c r="ADZ63" s="413"/>
      <c r="AEA63" s="413"/>
      <c r="AEB63" s="413"/>
      <c r="AEC63" s="413"/>
      <c r="AED63" s="413"/>
      <c r="AEE63" s="424"/>
      <c r="AEF63" s="424"/>
      <c r="AEG63" s="413"/>
      <c r="AEH63" s="413"/>
      <c r="AEI63" s="413"/>
      <c r="AEJ63" s="413"/>
      <c r="AEK63" s="413"/>
      <c r="AEL63" s="413"/>
      <c r="AEM63" s="413"/>
      <c r="AEN63" s="413"/>
      <c r="AEO63" s="424"/>
      <c r="AEP63" s="424"/>
      <c r="AEQ63" s="413"/>
      <c r="AER63" s="413"/>
      <c r="AES63" s="413"/>
      <c r="AET63" s="413"/>
      <c r="AEU63" s="413"/>
      <c r="AEV63" s="413"/>
      <c r="AEW63" s="413"/>
      <c r="AEX63" s="413"/>
      <c r="AEY63" s="424"/>
      <c r="AEZ63" s="424"/>
      <c r="AFA63" s="413"/>
      <c r="AFB63" s="413"/>
      <c r="AFC63" s="413"/>
      <c r="AFD63" s="413"/>
      <c r="AFE63" s="413"/>
      <c r="AFF63" s="413"/>
      <c r="AFG63" s="413"/>
      <c r="AFH63" s="413"/>
      <c r="AFI63" s="424"/>
      <c r="AFJ63" s="424"/>
      <c r="AFK63" s="413"/>
      <c r="AFL63" s="413"/>
      <c r="AFM63" s="413"/>
      <c r="AFN63" s="413"/>
      <c r="AFO63" s="413"/>
      <c r="AFP63" s="413"/>
      <c r="AFQ63" s="413"/>
      <c r="AFR63" s="413"/>
      <c r="AFS63" s="424"/>
      <c r="AFT63" s="424"/>
      <c r="AFU63" s="413"/>
      <c r="AFV63" s="413"/>
      <c r="AFW63" s="413"/>
      <c r="AFX63" s="413"/>
      <c r="AFY63" s="413"/>
      <c r="AFZ63" s="413"/>
      <c r="AGA63" s="413"/>
      <c r="AGB63" s="413"/>
      <c r="AGC63" s="424"/>
      <c r="AGD63" s="424"/>
      <c r="AGE63" s="413"/>
      <c r="AGF63" s="413"/>
      <c r="AGG63" s="413"/>
      <c r="AGH63" s="413"/>
      <c r="AGI63" s="413"/>
      <c r="AGJ63" s="413"/>
      <c r="AGK63" s="413"/>
      <c r="AGL63" s="413"/>
      <c r="AGM63" s="424"/>
      <c r="AGN63" s="424"/>
      <c r="AGO63" s="413"/>
      <c r="AGP63" s="413"/>
      <c r="AGQ63" s="413"/>
      <c r="AGR63" s="413"/>
      <c r="AGS63" s="413"/>
      <c r="AGT63" s="413"/>
      <c r="AGU63" s="413"/>
      <c r="AGV63" s="413"/>
      <c r="AGW63" s="424"/>
      <c r="AGX63" s="424"/>
      <c r="AGY63" s="413"/>
      <c r="AGZ63" s="413"/>
      <c r="AHA63" s="413"/>
      <c r="AHB63" s="413"/>
      <c r="AHC63" s="413"/>
      <c r="AHD63" s="413"/>
      <c r="AHE63" s="413"/>
      <c r="AHF63" s="413"/>
      <c r="AHG63" s="424"/>
      <c r="AHH63" s="424"/>
      <c r="AHI63" s="413"/>
      <c r="AHJ63" s="413"/>
      <c r="AHK63" s="413"/>
      <c r="AHL63" s="413"/>
      <c r="AHM63" s="413"/>
      <c r="AHN63" s="413"/>
      <c r="AHO63" s="413"/>
      <c r="AHP63" s="413"/>
      <c r="AHQ63" s="424"/>
      <c r="AHR63" s="424"/>
      <c r="AHS63" s="413"/>
      <c r="AHT63" s="413"/>
      <c r="AHU63" s="413"/>
      <c r="AHV63" s="413"/>
      <c r="AHW63" s="413"/>
      <c r="AHX63" s="413"/>
      <c r="AHY63" s="413"/>
      <c r="AHZ63" s="413"/>
      <c r="AIA63" s="424"/>
      <c r="AIB63" s="424"/>
      <c r="AIC63" s="413"/>
      <c r="AID63" s="413"/>
      <c r="AIE63" s="413"/>
      <c r="AIF63" s="413"/>
      <c r="AIG63" s="413"/>
      <c r="AIH63" s="413"/>
      <c r="AII63" s="413"/>
      <c r="AIJ63" s="413"/>
      <c r="AIK63" s="424"/>
      <c r="AIL63" s="424"/>
      <c r="AIM63" s="413"/>
      <c r="AIN63" s="413"/>
      <c r="AIO63" s="413"/>
      <c r="AIP63" s="413"/>
      <c r="AIQ63" s="413"/>
      <c r="AIR63" s="413"/>
      <c r="AIS63" s="413"/>
      <c r="AIT63" s="413"/>
      <c r="AIU63" s="424"/>
      <c r="AIV63" s="424"/>
      <c r="AIW63" s="413"/>
      <c r="AIX63" s="413"/>
      <c r="AIY63" s="413"/>
      <c r="AIZ63" s="413"/>
      <c r="AJA63" s="413"/>
      <c r="AJB63" s="413"/>
      <c r="AJC63" s="413"/>
      <c r="AJD63" s="413"/>
      <c r="AJE63" s="424"/>
      <c r="AJF63" s="424"/>
      <c r="AJG63" s="413"/>
      <c r="AJH63" s="413"/>
      <c r="AJI63" s="413"/>
      <c r="AJJ63" s="413"/>
      <c r="AJK63" s="413"/>
      <c r="AJL63" s="413"/>
      <c r="AJM63" s="413"/>
      <c r="AJN63" s="413"/>
      <c r="AJO63" s="424"/>
      <c r="AJP63" s="424"/>
      <c r="AJQ63" s="413"/>
      <c r="AJR63" s="413"/>
      <c r="AJS63" s="413"/>
      <c r="AJT63" s="413"/>
      <c r="AJU63" s="413"/>
      <c r="AJV63" s="413"/>
      <c r="AJW63" s="413"/>
      <c r="AJX63" s="413"/>
      <c r="AJY63" s="424"/>
      <c r="AJZ63" s="424"/>
      <c r="AKA63" s="413"/>
      <c r="AKB63" s="413"/>
      <c r="AKC63" s="413"/>
      <c r="AKD63" s="413"/>
      <c r="AKE63" s="413"/>
      <c r="AKF63" s="413"/>
      <c r="AKG63" s="413"/>
      <c r="AKH63" s="413"/>
      <c r="AKI63" s="424"/>
      <c r="AKJ63" s="424"/>
      <c r="AKK63" s="413"/>
      <c r="AKL63" s="413"/>
      <c r="AKM63" s="413"/>
      <c r="AKN63" s="413"/>
      <c r="AKO63" s="413"/>
      <c r="AKP63" s="413"/>
      <c r="AKQ63" s="413"/>
      <c r="AKR63" s="413"/>
      <c r="AKS63" s="424"/>
      <c r="AKT63" s="424"/>
      <c r="AKU63" s="413"/>
      <c r="AKV63" s="413"/>
      <c r="AKW63" s="413"/>
      <c r="AKX63" s="413"/>
      <c r="AKY63" s="413"/>
      <c r="AKZ63" s="413"/>
      <c r="ALA63" s="413"/>
      <c r="ALB63" s="413"/>
      <c r="ALC63" s="424"/>
      <c r="ALD63" s="424"/>
      <c r="ALE63" s="413"/>
      <c r="ALF63" s="413"/>
      <c r="ALG63" s="413"/>
      <c r="ALH63" s="413"/>
      <c r="ALI63" s="413"/>
      <c r="ALJ63" s="413"/>
      <c r="ALK63" s="413"/>
      <c r="ALL63" s="413"/>
      <c r="ALM63" s="424"/>
      <c r="ALN63" s="424"/>
      <c r="ALO63" s="413"/>
      <c r="ALP63" s="413"/>
      <c r="ALQ63" s="413"/>
      <c r="ALR63" s="413"/>
      <c r="ALS63" s="413"/>
      <c r="ALT63" s="413"/>
      <c r="ALU63" s="413"/>
      <c r="ALV63" s="413"/>
      <c r="ALW63" s="424"/>
      <c r="ALX63" s="424"/>
      <c r="ALY63" s="413"/>
      <c r="ALZ63" s="413"/>
      <c r="AMA63" s="413"/>
      <c r="AMB63" s="413"/>
      <c r="AMC63" s="413"/>
      <c r="AMD63" s="413"/>
      <c r="AME63" s="413"/>
      <c r="AMF63" s="413"/>
      <c r="AMG63" s="424"/>
      <c r="AMH63" s="424"/>
      <c r="AMI63" s="413"/>
      <c r="AMJ63" s="413"/>
      <c r="AMK63" s="413"/>
      <c r="AML63" s="413"/>
      <c r="AMM63" s="413"/>
      <c r="AMN63" s="413"/>
      <c r="AMO63" s="413"/>
      <c r="AMP63" s="413"/>
      <c r="AMQ63" s="424"/>
      <c r="AMR63" s="424"/>
      <c r="AMS63" s="413"/>
      <c r="AMT63" s="413"/>
      <c r="AMU63" s="413"/>
      <c r="AMV63" s="413"/>
      <c r="AMW63" s="413"/>
      <c r="AMX63" s="413"/>
      <c r="AMY63" s="413"/>
      <c r="AMZ63" s="413"/>
      <c r="ANA63" s="424"/>
      <c r="ANB63" s="424"/>
      <c r="ANC63" s="413"/>
      <c r="AND63" s="413"/>
      <c r="ANE63" s="413"/>
      <c r="ANF63" s="413"/>
      <c r="ANG63" s="413"/>
      <c r="ANH63" s="413"/>
      <c r="ANI63" s="413"/>
      <c r="ANJ63" s="413"/>
      <c r="ANK63" s="424"/>
      <c r="ANL63" s="424"/>
      <c r="ANM63" s="413"/>
      <c r="ANN63" s="413"/>
      <c r="ANO63" s="413"/>
      <c r="ANP63" s="413"/>
      <c r="ANQ63" s="413"/>
      <c r="ANR63" s="413"/>
      <c r="ANS63" s="413"/>
      <c r="ANT63" s="413"/>
      <c r="ANU63" s="424"/>
      <c r="ANV63" s="424"/>
      <c r="ANW63" s="413"/>
      <c r="ANX63" s="413"/>
      <c r="ANY63" s="413"/>
      <c r="ANZ63" s="413"/>
      <c r="AOA63" s="413"/>
      <c r="AOB63" s="413"/>
      <c r="AOC63" s="413"/>
      <c r="AOD63" s="413"/>
      <c r="AOE63" s="424"/>
      <c r="AOF63" s="424"/>
      <c r="AOG63" s="413"/>
      <c r="AOH63" s="413"/>
      <c r="AOI63" s="413"/>
      <c r="AOJ63" s="413"/>
      <c r="AOK63" s="413"/>
      <c r="AOL63" s="413"/>
      <c r="AOM63" s="413"/>
      <c r="AON63" s="413"/>
      <c r="AOO63" s="424"/>
      <c r="AOP63" s="424"/>
      <c r="AOQ63" s="413"/>
      <c r="AOR63" s="413"/>
      <c r="AOS63" s="413"/>
      <c r="AOT63" s="413"/>
      <c r="AOU63" s="413"/>
      <c r="AOV63" s="413"/>
      <c r="AOW63" s="413"/>
      <c r="AOX63" s="413"/>
      <c r="AOY63" s="424"/>
      <c r="AOZ63" s="424"/>
      <c r="APA63" s="413"/>
      <c r="APB63" s="413"/>
      <c r="APC63" s="413"/>
      <c r="APD63" s="413"/>
      <c r="APE63" s="413"/>
      <c r="APF63" s="413"/>
      <c r="APG63" s="413"/>
      <c r="APH63" s="413"/>
      <c r="API63" s="424"/>
      <c r="APJ63" s="424"/>
      <c r="APK63" s="413"/>
      <c r="APL63" s="413"/>
      <c r="APM63" s="413"/>
      <c r="APN63" s="413"/>
      <c r="APO63" s="413"/>
      <c r="APP63" s="413"/>
      <c r="APQ63" s="413"/>
      <c r="APR63" s="413"/>
      <c r="APS63" s="424"/>
      <c r="APT63" s="424"/>
      <c r="APU63" s="413"/>
      <c r="APV63" s="413"/>
      <c r="APW63" s="413"/>
      <c r="APX63" s="413"/>
      <c r="APY63" s="413"/>
      <c r="APZ63" s="413"/>
      <c r="AQA63" s="413"/>
      <c r="AQB63" s="413"/>
      <c r="AQC63" s="424"/>
      <c r="AQD63" s="424"/>
      <c r="AQE63" s="413"/>
      <c r="AQF63" s="413"/>
      <c r="AQG63" s="413"/>
      <c r="AQH63" s="413"/>
      <c r="AQI63" s="413"/>
      <c r="AQJ63" s="413"/>
      <c r="AQK63" s="413"/>
      <c r="AQL63" s="413"/>
      <c r="AQM63" s="424"/>
      <c r="AQN63" s="424"/>
      <c r="AQO63" s="413"/>
      <c r="AQP63" s="413"/>
      <c r="AQQ63" s="413"/>
      <c r="AQR63" s="413"/>
      <c r="AQS63" s="413"/>
      <c r="AQT63" s="413"/>
      <c r="AQU63" s="413"/>
      <c r="AQV63" s="413"/>
      <c r="AQW63" s="424"/>
      <c r="AQX63" s="424"/>
      <c r="AQY63" s="413"/>
      <c r="AQZ63" s="413"/>
      <c r="ARA63" s="413"/>
      <c r="ARB63" s="413"/>
      <c r="ARC63" s="413"/>
      <c r="ARD63" s="413"/>
      <c r="ARE63" s="413"/>
      <c r="ARF63" s="413"/>
      <c r="ARG63" s="424"/>
      <c r="ARH63" s="424"/>
      <c r="ARI63" s="413"/>
      <c r="ARJ63" s="413"/>
      <c r="ARK63" s="413"/>
      <c r="ARL63" s="413"/>
      <c r="ARM63" s="413"/>
      <c r="ARN63" s="413"/>
      <c r="ARO63" s="413"/>
      <c r="ARP63" s="413"/>
      <c r="ARQ63" s="424"/>
      <c r="ARR63" s="424"/>
      <c r="ARS63" s="413"/>
      <c r="ART63" s="413"/>
      <c r="ARU63" s="413"/>
      <c r="ARV63" s="413"/>
      <c r="ARW63" s="413"/>
      <c r="ARX63" s="413"/>
      <c r="ARY63" s="413"/>
      <c r="ARZ63" s="413"/>
      <c r="ASA63" s="424"/>
      <c r="ASB63" s="424"/>
      <c r="ASC63" s="413"/>
      <c r="ASD63" s="413"/>
      <c r="ASE63" s="413"/>
      <c r="ASF63" s="413"/>
      <c r="ASG63" s="413"/>
      <c r="ASH63" s="413"/>
      <c r="ASI63" s="413"/>
      <c r="ASJ63" s="413"/>
      <c r="ASK63" s="424"/>
      <c r="ASL63" s="424"/>
      <c r="ASM63" s="413"/>
      <c r="ASN63" s="413"/>
      <c r="ASO63" s="413"/>
      <c r="ASP63" s="413"/>
      <c r="ASQ63" s="413"/>
      <c r="ASR63" s="413"/>
      <c r="ASS63" s="413"/>
      <c r="AST63" s="413"/>
      <c r="ASU63" s="424"/>
      <c r="ASV63" s="424"/>
      <c r="ASW63" s="413"/>
      <c r="ASX63" s="413"/>
      <c r="ASY63" s="413"/>
      <c r="ASZ63" s="413"/>
      <c r="ATA63" s="413"/>
      <c r="ATB63" s="413"/>
      <c r="ATC63" s="413"/>
      <c r="ATD63" s="413"/>
      <c r="ATE63" s="424"/>
      <c r="ATF63" s="424"/>
      <c r="ATG63" s="413"/>
      <c r="ATH63" s="413"/>
      <c r="ATI63" s="413"/>
      <c r="ATJ63" s="413"/>
      <c r="ATK63" s="413"/>
      <c r="ATL63" s="413"/>
      <c r="ATM63" s="413"/>
      <c r="ATN63" s="413"/>
      <c r="ATO63" s="424"/>
      <c r="ATP63" s="424"/>
      <c r="ATQ63" s="413"/>
      <c r="ATR63" s="413"/>
      <c r="ATS63" s="413"/>
      <c r="ATT63" s="413"/>
      <c r="ATU63" s="413"/>
      <c r="ATV63" s="413"/>
      <c r="ATW63" s="413"/>
      <c r="ATX63" s="413"/>
      <c r="ATY63" s="424"/>
      <c r="ATZ63" s="424"/>
      <c r="AUA63" s="413"/>
      <c r="AUB63" s="413"/>
      <c r="AUC63" s="413"/>
      <c r="AUD63" s="413"/>
      <c r="AUE63" s="413"/>
      <c r="AUF63" s="413"/>
      <c r="AUG63" s="413"/>
      <c r="AUH63" s="413"/>
      <c r="AUI63" s="424"/>
      <c r="AUJ63" s="424"/>
      <c r="AUK63" s="413"/>
      <c r="AUL63" s="413"/>
      <c r="AUM63" s="413"/>
      <c r="AUN63" s="413"/>
      <c r="AUO63" s="413"/>
      <c r="AUP63" s="413"/>
      <c r="AUQ63" s="413"/>
      <c r="AUR63" s="413"/>
      <c r="AUS63" s="424"/>
      <c r="AUT63" s="424"/>
      <c r="AUU63" s="413"/>
      <c r="AUV63" s="413"/>
      <c r="AUW63" s="413"/>
      <c r="AUX63" s="413"/>
      <c r="AUY63" s="413"/>
      <c r="AUZ63" s="413"/>
      <c r="AVA63" s="413"/>
      <c r="AVB63" s="413"/>
      <c r="AVC63" s="424"/>
      <c r="AVD63" s="424"/>
      <c r="AVE63" s="413"/>
      <c r="AVF63" s="413"/>
      <c r="AVG63" s="413"/>
      <c r="AVH63" s="413"/>
      <c r="AVI63" s="413"/>
      <c r="AVJ63" s="413"/>
      <c r="AVK63" s="413"/>
      <c r="AVL63" s="413"/>
      <c r="AVM63" s="424"/>
      <c r="AVN63" s="424"/>
      <c r="AVO63" s="413"/>
      <c r="AVP63" s="413"/>
      <c r="AVQ63" s="413"/>
      <c r="AVR63" s="413"/>
      <c r="AVS63" s="413"/>
      <c r="AVT63" s="413"/>
      <c r="AVU63" s="413"/>
      <c r="AVV63" s="413"/>
      <c r="AVW63" s="424"/>
      <c r="AVX63" s="424"/>
      <c r="AVY63" s="413"/>
      <c r="AVZ63" s="413"/>
      <c r="AWA63" s="413"/>
      <c r="AWB63" s="413"/>
      <c r="AWC63" s="413"/>
      <c r="AWD63" s="413"/>
      <c r="AWE63" s="413"/>
      <c r="AWF63" s="413"/>
      <c r="AWG63" s="424"/>
      <c r="AWH63" s="424"/>
      <c r="AWI63" s="413"/>
      <c r="AWJ63" s="413"/>
      <c r="AWK63" s="413"/>
      <c r="AWL63" s="413"/>
      <c r="AWM63" s="413"/>
      <c r="AWN63" s="413"/>
      <c r="AWO63" s="413"/>
      <c r="AWP63" s="413"/>
      <c r="AWQ63" s="424"/>
      <c r="AWR63" s="424"/>
      <c r="AWS63" s="413"/>
      <c r="AWT63" s="413"/>
      <c r="AWU63" s="413"/>
      <c r="AWV63" s="413"/>
      <c r="AWW63" s="413"/>
      <c r="AWX63" s="413"/>
      <c r="AWY63" s="413"/>
      <c r="AWZ63" s="413"/>
      <c r="AXA63" s="424"/>
      <c r="AXB63" s="424"/>
      <c r="AXC63" s="413"/>
      <c r="AXD63" s="413"/>
      <c r="AXE63" s="413"/>
      <c r="AXF63" s="413"/>
      <c r="AXG63" s="413"/>
      <c r="AXH63" s="413"/>
      <c r="AXI63" s="413"/>
      <c r="AXJ63" s="413"/>
      <c r="AXK63" s="424"/>
      <c r="AXL63" s="424"/>
      <c r="AXM63" s="413"/>
      <c r="AXN63" s="413"/>
      <c r="AXO63" s="413"/>
      <c r="AXP63" s="413"/>
      <c r="AXQ63" s="413"/>
      <c r="AXR63" s="413"/>
      <c r="AXS63" s="413"/>
      <c r="AXT63" s="413"/>
      <c r="AXU63" s="424"/>
      <c r="AXV63" s="424"/>
      <c r="AXW63" s="413"/>
      <c r="AXX63" s="413"/>
      <c r="AXY63" s="413"/>
      <c r="AXZ63" s="413"/>
      <c r="AYA63" s="413"/>
      <c r="AYB63" s="413"/>
      <c r="AYC63" s="413"/>
      <c r="AYD63" s="413"/>
      <c r="AYE63" s="424"/>
      <c r="AYF63" s="424"/>
      <c r="AYG63" s="413"/>
      <c r="AYH63" s="413"/>
      <c r="AYI63" s="413"/>
      <c r="AYJ63" s="413"/>
      <c r="AYK63" s="413"/>
      <c r="AYL63" s="413"/>
      <c r="AYM63" s="413"/>
      <c r="AYN63" s="413"/>
      <c r="AYO63" s="424"/>
      <c r="AYP63" s="424"/>
      <c r="AYQ63" s="413"/>
      <c r="AYR63" s="413"/>
      <c r="AYS63" s="413"/>
      <c r="AYT63" s="413"/>
      <c r="AYU63" s="413"/>
      <c r="AYV63" s="413"/>
      <c r="AYW63" s="413"/>
      <c r="AYX63" s="413"/>
      <c r="AYY63" s="424"/>
      <c r="AYZ63" s="424"/>
      <c r="AZA63" s="413"/>
      <c r="AZB63" s="413"/>
      <c r="AZC63" s="413"/>
      <c r="AZD63" s="413"/>
      <c r="AZE63" s="413"/>
      <c r="AZF63" s="413"/>
      <c r="AZG63" s="413"/>
      <c r="AZH63" s="413"/>
      <c r="AZI63" s="424"/>
      <c r="AZJ63" s="424"/>
      <c r="AZK63" s="413"/>
      <c r="AZL63" s="413"/>
      <c r="AZM63" s="413"/>
      <c r="AZN63" s="413"/>
      <c r="AZO63" s="413"/>
      <c r="AZP63" s="413"/>
      <c r="AZQ63" s="413"/>
      <c r="AZR63" s="413"/>
      <c r="AZS63" s="424"/>
      <c r="AZT63" s="424"/>
      <c r="AZU63" s="413"/>
      <c r="AZV63" s="413"/>
      <c r="AZW63" s="413"/>
      <c r="AZX63" s="413"/>
      <c r="AZY63" s="413"/>
      <c r="AZZ63" s="413"/>
      <c r="BAA63" s="413"/>
      <c r="BAB63" s="413"/>
      <c r="BAC63" s="424"/>
      <c r="BAD63" s="424"/>
      <c r="BAE63" s="413"/>
      <c r="BAF63" s="413"/>
      <c r="BAG63" s="413"/>
      <c r="BAH63" s="413"/>
      <c r="BAI63" s="413"/>
      <c r="BAJ63" s="413"/>
      <c r="BAK63" s="413"/>
      <c r="BAL63" s="413"/>
      <c r="BAM63" s="424"/>
      <c r="BAN63" s="424"/>
      <c r="BAO63" s="413"/>
      <c r="BAP63" s="413"/>
      <c r="BAQ63" s="413"/>
      <c r="BAR63" s="413"/>
      <c r="BAS63" s="413"/>
      <c r="BAT63" s="413"/>
      <c r="BAU63" s="413"/>
      <c r="BAV63" s="413"/>
      <c r="BAW63" s="424"/>
      <c r="BAX63" s="424"/>
      <c r="BAY63" s="413"/>
      <c r="BAZ63" s="413"/>
      <c r="BBA63" s="413"/>
      <c r="BBB63" s="413"/>
      <c r="BBC63" s="413"/>
      <c r="BBD63" s="413"/>
      <c r="BBE63" s="413"/>
      <c r="BBF63" s="413"/>
      <c r="BBG63" s="424"/>
      <c r="BBH63" s="424"/>
      <c r="BBI63" s="413"/>
      <c r="BBJ63" s="413"/>
      <c r="BBK63" s="413"/>
      <c r="BBL63" s="413"/>
      <c r="BBM63" s="413"/>
      <c r="BBN63" s="413"/>
      <c r="BBO63" s="413"/>
      <c r="BBP63" s="413"/>
      <c r="BBQ63" s="424"/>
      <c r="BBR63" s="424"/>
      <c r="BBS63" s="413"/>
      <c r="BBT63" s="413"/>
      <c r="BBU63" s="413"/>
      <c r="BBV63" s="413"/>
      <c r="BBW63" s="413"/>
      <c r="BBX63" s="413"/>
      <c r="BBY63" s="413"/>
      <c r="BBZ63" s="413"/>
      <c r="BCA63" s="424"/>
      <c r="BCB63" s="424"/>
      <c r="BCC63" s="413"/>
      <c r="BCD63" s="413"/>
      <c r="BCE63" s="413"/>
      <c r="BCF63" s="413"/>
      <c r="BCG63" s="413"/>
      <c r="BCH63" s="413"/>
      <c r="BCI63" s="413"/>
      <c r="BCJ63" s="413"/>
      <c r="BCK63" s="424"/>
      <c r="BCL63" s="424"/>
      <c r="BCM63" s="413"/>
      <c r="BCN63" s="413"/>
      <c r="BCO63" s="413"/>
      <c r="BCP63" s="413"/>
      <c r="BCQ63" s="413"/>
      <c r="BCR63" s="413"/>
      <c r="BCS63" s="413"/>
      <c r="BCT63" s="413"/>
      <c r="BCU63" s="424"/>
      <c r="BCV63" s="424"/>
      <c r="BCW63" s="413"/>
      <c r="BCX63" s="413"/>
      <c r="BCY63" s="413"/>
      <c r="BCZ63" s="413"/>
      <c r="BDA63" s="413"/>
      <c r="BDB63" s="413"/>
      <c r="BDC63" s="413"/>
      <c r="BDD63" s="413"/>
      <c r="BDE63" s="424"/>
      <c r="BDF63" s="424"/>
      <c r="BDG63" s="413"/>
      <c r="BDH63" s="413"/>
      <c r="BDI63" s="413"/>
      <c r="BDJ63" s="413"/>
      <c r="BDK63" s="413"/>
      <c r="BDL63" s="413"/>
      <c r="BDM63" s="413"/>
      <c r="BDN63" s="413"/>
      <c r="BDO63" s="424"/>
      <c r="BDP63" s="424"/>
      <c r="BDQ63" s="413"/>
      <c r="BDR63" s="413"/>
      <c r="BDS63" s="413"/>
      <c r="BDT63" s="413"/>
      <c r="BDU63" s="413"/>
      <c r="BDV63" s="413"/>
      <c r="BDW63" s="413"/>
      <c r="BDX63" s="413"/>
      <c r="BDY63" s="424"/>
      <c r="BDZ63" s="424"/>
      <c r="BEA63" s="413"/>
      <c r="BEB63" s="413"/>
      <c r="BEC63" s="413"/>
      <c r="BED63" s="413"/>
      <c r="BEE63" s="413"/>
      <c r="BEF63" s="413"/>
      <c r="BEG63" s="413"/>
      <c r="BEH63" s="413"/>
      <c r="BEI63" s="424"/>
      <c r="BEJ63" s="424"/>
      <c r="BEK63" s="413"/>
      <c r="BEL63" s="413"/>
      <c r="BEM63" s="413"/>
      <c r="BEN63" s="413"/>
      <c r="BEO63" s="413"/>
      <c r="BEP63" s="413"/>
      <c r="BEQ63" s="413"/>
      <c r="BER63" s="413"/>
      <c r="BES63" s="424"/>
      <c r="BET63" s="424"/>
      <c r="BEU63" s="413"/>
      <c r="BEV63" s="413"/>
      <c r="BEW63" s="413"/>
      <c r="BEX63" s="413"/>
      <c r="BEY63" s="413"/>
      <c r="BEZ63" s="413"/>
      <c r="BFA63" s="413"/>
      <c r="BFB63" s="413"/>
      <c r="BFC63" s="424"/>
      <c r="BFD63" s="424"/>
      <c r="BFE63" s="413"/>
      <c r="BFF63" s="413"/>
      <c r="BFG63" s="413"/>
      <c r="BFH63" s="413"/>
      <c r="BFI63" s="413"/>
      <c r="BFJ63" s="413"/>
      <c r="BFK63" s="413"/>
      <c r="BFL63" s="413"/>
      <c r="BFM63" s="424"/>
      <c r="BFN63" s="424"/>
      <c r="BFO63" s="413"/>
      <c r="BFP63" s="413"/>
      <c r="BFQ63" s="413"/>
      <c r="BFR63" s="413"/>
      <c r="BFS63" s="413"/>
      <c r="BFT63" s="413"/>
      <c r="BFU63" s="413"/>
      <c r="BFV63" s="413"/>
      <c r="BFW63" s="424"/>
      <c r="BFX63" s="424"/>
      <c r="BFY63" s="413"/>
      <c r="BFZ63" s="413"/>
      <c r="BGA63" s="413"/>
      <c r="BGB63" s="413"/>
      <c r="BGC63" s="413"/>
      <c r="BGD63" s="413"/>
      <c r="BGE63" s="413"/>
      <c r="BGF63" s="413"/>
      <c r="BGG63" s="424"/>
      <c r="BGH63" s="424"/>
      <c r="BGI63" s="413"/>
      <c r="BGJ63" s="413"/>
      <c r="BGK63" s="413"/>
      <c r="BGL63" s="413"/>
      <c r="BGM63" s="413"/>
      <c r="BGN63" s="413"/>
      <c r="BGO63" s="413"/>
      <c r="BGP63" s="413"/>
      <c r="BGQ63" s="424"/>
      <c r="BGR63" s="424"/>
      <c r="BGS63" s="413"/>
      <c r="BGT63" s="413"/>
      <c r="BGU63" s="413"/>
      <c r="BGV63" s="413"/>
      <c r="BGW63" s="413"/>
      <c r="BGX63" s="413"/>
      <c r="BGY63" s="413"/>
      <c r="BGZ63" s="413"/>
      <c r="BHA63" s="424"/>
      <c r="BHB63" s="424"/>
      <c r="BHC63" s="413"/>
      <c r="BHD63" s="413"/>
      <c r="BHE63" s="413"/>
      <c r="BHF63" s="413"/>
      <c r="BHG63" s="413"/>
      <c r="BHH63" s="413"/>
      <c r="BHI63" s="413"/>
      <c r="BHJ63" s="413"/>
      <c r="BHK63" s="424"/>
      <c r="BHL63" s="424"/>
      <c r="BHM63" s="413"/>
      <c r="BHN63" s="413"/>
      <c r="BHO63" s="413"/>
      <c r="BHP63" s="413"/>
      <c r="BHQ63" s="413"/>
      <c r="BHR63" s="413"/>
      <c r="BHS63" s="413"/>
      <c r="BHT63" s="413"/>
      <c r="BHU63" s="424"/>
      <c r="BHV63" s="424"/>
      <c r="BHW63" s="413"/>
      <c r="BHX63" s="413"/>
      <c r="BHY63" s="413"/>
      <c r="BHZ63" s="413"/>
      <c r="BIA63" s="413"/>
      <c r="BIB63" s="413"/>
      <c r="BIC63" s="413"/>
      <c r="BID63" s="413"/>
      <c r="BIE63" s="424"/>
      <c r="BIF63" s="424"/>
      <c r="BIG63" s="413"/>
      <c r="BIH63" s="413"/>
      <c r="BII63" s="413"/>
      <c r="BIJ63" s="413"/>
      <c r="BIK63" s="413"/>
      <c r="BIL63" s="413"/>
      <c r="BIM63" s="413"/>
      <c r="BIN63" s="413"/>
      <c r="BIO63" s="424"/>
      <c r="BIP63" s="424"/>
      <c r="BIQ63" s="413"/>
      <c r="BIR63" s="413"/>
      <c r="BIS63" s="413"/>
      <c r="BIT63" s="413"/>
      <c r="BIU63" s="413"/>
      <c r="BIV63" s="413"/>
      <c r="BIW63" s="413"/>
      <c r="BIX63" s="413"/>
      <c r="BIY63" s="424"/>
      <c r="BIZ63" s="424"/>
      <c r="BJA63" s="413"/>
      <c r="BJB63" s="413"/>
      <c r="BJC63" s="413"/>
      <c r="BJD63" s="413"/>
      <c r="BJE63" s="413"/>
      <c r="BJF63" s="413"/>
      <c r="BJG63" s="413"/>
      <c r="BJH63" s="413"/>
      <c r="BJI63" s="424"/>
      <c r="BJJ63" s="424"/>
      <c r="BJK63" s="413"/>
      <c r="BJL63" s="413"/>
      <c r="BJM63" s="413"/>
      <c r="BJN63" s="413"/>
      <c r="BJO63" s="413"/>
      <c r="BJP63" s="413"/>
      <c r="BJQ63" s="413"/>
      <c r="BJR63" s="413"/>
      <c r="BJS63" s="424"/>
      <c r="BJT63" s="424"/>
      <c r="BJU63" s="413"/>
      <c r="BJV63" s="413"/>
      <c r="BJW63" s="413"/>
      <c r="BJX63" s="413"/>
      <c r="BJY63" s="413"/>
      <c r="BJZ63" s="413"/>
      <c r="BKA63" s="413"/>
      <c r="BKB63" s="413"/>
      <c r="BKC63" s="424"/>
      <c r="BKD63" s="424"/>
      <c r="BKE63" s="413"/>
      <c r="BKF63" s="413"/>
      <c r="BKG63" s="413"/>
      <c r="BKH63" s="413"/>
      <c r="BKI63" s="413"/>
      <c r="BKJ63" s="413"/>
      <c r="BKK63" s="413"/>
      <c r="BKL63" s="413"/>
      <c r="BKM63" s="424"/>
      <c r="BKN63" s="424"/>
      <c r="BKO63" s="413"/>
      <c r="BKP63" s="413"/>
      <c r="BKQ63" s="413"/>
      <c r="BKR63" s="413"/>
      <c r="BKS63" s="413"/>
      <c r="BKT63" s="413"/>
      <c r="BKU63" s="413"/>
      <c r="BKV63" s="413"/>
      <c r="BKW63" s="424"/>
      <c r="BKX63" s="424"/>
      <c r="BKY63" s="413"/>
      <c r="BKZ63" s="413"/>
      <c r="BLA63" s="413"/>
      <c r="BLB63" s="413"/>
      <c r="BLC63" s="413"/>
      <c r="BLD63" s="413"/>
      <c r="BLE63" s="413"/>
      <c r="BLF63" s="413"/>
      <c r="BLG63" s="424"/>
      <c r="BLH63" s="424"/>
      <c r="BLI63" s="413"/>
      <c r="BLJ63" s="413"/>
      <c r="BLK63" s="413"/>
      <c r="BLL63" s="413"/>
      <c r="BLM63" s="413"/>
      <c r="BLN63" s="413"/>
      <c r="BLO63" s="413"/>
      <c r="BLP63" s="413"/>
      <c r="BLQ63" s="424"/>
      <c r="BLR63" s="424"/>
      <c r="BLS63" s="413"/>
      <c r="BLT63" s="413"/>
      <c r="BLU63" s="413"/>
      <c r="BLV63" s="413"/>
      <c r="BLW63" s="413"/>
      <c r="BLX63" s="413"/>
      <c r="BLY63" s="413"/>
      <c r="BLZ63" s="413"/>
      <c r="BMA63" s="424"/>
      <c r="BMB63" s="424"/>
      <c r="BMC63" s="413"/>
      <c r="BMD63" s="413"/>
      <c r="BME63" s="413"/>
      <c r="BMF63" s="413"/>
      <c r="BMG63" s="413"/>
      <c r="BMH63" s="413"/>
      <c r="BMI63" s="413"/>
      <c r="BMJ63" s="413"/>
      <c r="BMK63" s="424"/>
      <c r="BML63" s="424"/>
      <c r="BMM63" s="413"/>
      <c r="BMN63" s="413"/>
      <c r="BMO63" s="413"/>
      <c r="BMP63" s="413"/>
      <c r="BMQ63" s="413"/>
      <c r="BMR63" s="413"/>
      <c r="BMS63" s="413"/>
      <c r="BMT63" s="413"/>
      <c r="BMU63" s="424"/>
      <c r="BMV63" s="424"/>
      <c r="BMW63" s="413"/>
      <c r="BMX63" s="413"/>
      <c r="BMY63" s="413"/>
      <c r="BMZ63" s="413"/>
      <c r="BNA63" s="413"/>
      <c r="BNB63" s="413"/>
      <c r="BNC63" s="413"/>
      <c r="BND63" s="413"/>
      <c r="BNE63" s="424"/>
      <c r="BNF63" s="424"/>
      <c r="BNG63" s="413"/>
      <c r="BNH63" s="413"/>
      <c r="BNI63" s="413"/>
      <c r="BNJ63" s="413"/>
      <c r="BNK63" s="413"/>
      <c r="BNL63" s="413"/>
      <c r="BNM63" s="413"/>
      <c r="BNN63" s="413"/>
      <c r="BNO63" s="424"/>
      <c r="BNP63" s="424"/>
      <c r="BNQ63" s="413"/>
      <c r="BNR63" s="413"/>
      <c r="BNS63" s="413"/>
      <c r="BNT63" s="413"/>
      <c r="BNU63" s="413"/>
      <c r="BNV63" s="413"/>
      <c r="BNW63" s="413"/>
      <c r="BNX63" s="413"/>
      <c r="BNY63" s="424"/>
      <c r="BNZ63" s="424"/>
      <c r="BOA63" s="413"/>
      <c r="BOB63" s="413"/>
      <c r="BOC63" s="413"/>
      <c r="BOD63" s="413"/>
      <c r="BOE63" s="413"/>
      <c r="BOF63" s="413"/>
      <c r="BOG63" s="413"/>
      <c r="BOH63" s="413"/>
      <c r="BOI63" s="424"/>
      <c r="BOJ63" s="424"/>
      <c r="BOK63" s="413"/>
      <c r="BOL63" s="413"/>
      <c r="BOM63" s="413"/>
      <c r="BON63" s="413"/>
      <c r="BOO63" s="413"/>
      <c r="BOP63" s="413"/>
      <c r="BOQ63" s="413"/>
      <c r="BOR63" s="413"/>
      <c r="BOS63" s="424"/>
      <c r="BOT63" s="424"/>
      <c r="BOU63" s="413"/>
      <c r="BOV63" s="413"/>
      <c r="BOW63" s="413"/>
      <c r="BOX63" s="413"/>
      <c r="BOY63" s="413"/>
      <c r="BOZ63" s="413"/>
      <c r="BPA63" s="413"/>
      <c r="BPB63" s="413"/>
      <c r="BPC63" s="424"/>
      <c r="BPD63" s="424"/>
      <c r="BPE63" s="413"/>
      <c r="BPF63" s="413"/>
      <c r="BPG63" s="413"/>
      <c r="BPH63" s="413"/>
      <c r="BPI63" s="413"/>
      <c r="BPJ63" s="413"/>
      <c r="BPK63" s="413"/>
      <c r="BPL63" s="413"/>
      <c r="BPM63" s="424"/>
      <c r="BPN63" s="424"/>
      <c r="BPO63" s="413"/>
      <c r="BPP63" s="413"/>
      <c r="BPQ63" s="413"/>
      <c r="BPR63" s="413"/>
      <c r="BPS63" s="413"/>
      <c r="BPT63" s="413"/>
      <c r="BPU63" s="413"/>
      <c r="BPV63" s="413"/>
      <c r="BPW63" s="424"/>
      <c r="BPX63" s="424"/>
      <c r="BPY63" s="413"/>
      <c r="BPZ63" s="413"/>
      <c r="BQA63" s="413"/>
      <c r="BQB63" s="413"/>
      <c r="BQC63" s="413"/>
      <c r="BQD63" s="413"/>
      <c r="BQE63" s="413"/>
      <c r="BQF63" s="413"/>
      <c r="BQG63" s="424"/>
      <c r="BQH63" s="424"/>
      <c r="BQI63" s="413"/>
      <c r="BQJ63" s="413"/>
      <c r="BQK63" s="413"/>
      <c r="BQL63" s="413"/>
      <c r="BQM63" s="413"/>
      <c r="BQN63" s="413"/>
      <c r="BQO63" s="413"/>
      <c r="BQP63" s="413"/>
      <c r="BQQ63" s="424"/>
      <c r="BQR63" s="424"/>
      <c r="BQS63" s="413"/>
      <c r="BQT63" s="413"/>
      <c r="BQU63" s="413"/>
      <c r="BQV63" s="413"/>
      <c r="BQW63" s="413"/>
      <c r="BQX63" s="413"/>
      <c r="BQY63" s="413"/>
      <c r="BQZ63" s="413"/>
      <c r="BRA63" s="424"/>
      <c r="BRB63" s="424"/>
      <c r="BRC63" s="413"/>
      <c r="BRD63" s="413"/>
      <c r="BRE63" s="413"/>
      <c r="BRF63" s="413"/>
      <c r="BRG63" s="413"/>
      <c r="BRH63" s="413"/>
      <c r="BRI63" s="413"/>
      <c r="BRJ63" s="413"/>
      <c r="BRK63" s="424"/>
      <c r="BRL63" s="424"/>
      <c r="BRM63" s="413"/>
      <c r="BRN63" s="413"/>
      <c r="BRO63" s="413"/>
      <c r="BRP63" s="413"/>
      <c r="BRQ63" s="413"/>
      <c r="BRR63" s="413"/>
      <c r="BRS63" s="413"/>
      <c r="BRT63" s="413"/>
      <c r="BRU63" s="424"/>
      <c r="BRV63" s="424"/>
      <c r="BRW63" s="413"/>
      <c r="BRX63" s="413"/>
      <c r="BRY63" s="413"/>
      <c r="BRZ63" s="413"/>
      <c r="BSA63" s="413"/>
      <c r="BSB63" s="413"/>
      <c r="BSC63" s="413"/>
      <c r="BSD63" s="413"/>
      <c r="BSE63" s="424"/>
      <c r="BSF63" s="424"/>
      <c r="BSG63" s="413"/>
      <c r="BSH63" s="413"/>
      <c r="BSI63" s="413"/>
      <c r="BSJ63" s="413"/>
      <c r="BSK63" s="413"/>
      <c r="BSL63" s="413"/>
      <c r="BSM63" s="413"/>
      <c r="BSN63" s="413"/>
      <c r="BSO63" s="424"/>
      <c r="BSP63" s="424"/>
      <c r="BSQ63" s="413"/>
      <c r="BSR63" s="413"/>
      <c r="BSS63" s="413"/>
      <c r="BST63" s="413"/>
      <c r="BSU63" s="413"/>
      <c r="BSV63" s="413"/>
      <c r="BSW63" s="413"/>
      <c r="BSX63" s="413"/>
      <c r="BSY63" s="424"/>
      <c r="BSZ63" s="424"/>
      <c r="BTA63" s="413"/>
      <c r="BTB63" s="413"/>
      <c r="BTC63" s="413"/>
      <c r="BTD63" s="413"/>
      <c r="BTE63" s="413"/>
      <c r="BTF63" s="413"/>
      <c r="BTG63" s="413"/>
      <c r="BTH63" s="413"/>
      <c r="BTI63" s="424"/>
      <c r="BTJ63" s="424"/>
      <c r="BTK63" s="413"/>
      <c r="BTL63" s="413"/>
      <c r="BTM63" s="413"/>
      <c r="BTN63" s="413"/>
      <c r="BTO63" s="413"/>
      <c r="BTP63" s="413"/>
      <c r="BTQ63" s="413"/>
      <c r="BTR63" s="413"/>
      <c r="BTS63" s="424"/>
      <c r="BTT63" s="424"/>
      <c r="BTU63" s="413"/>
      <c r="BTV63" s="413"/>
      <c r="BTW63" s="413"/>
      <c r="BTX63" s="413"/>
      <c r="BTY63" s="413"/>
      <c r="BTZ63" s="413"/>
      <c r="BUA63" s="413"/>
      <c r="BUB63" s="413"/>
      <c r="BUC63" s="424"/>
      <c r="BUD63" s="424"/>
      <c r="BUE63" s="413"/>
      <c r="BUF63" s="413"/>
      <c r="BUG63" s="413"/>
      <c r="BUH63" s="413"/>
      <c r="BUI63" s="413"/>
      <c r="BUJ63" s="413"/>
      <c r="BUK63" s="413"/>
      <c r="BUL63" s="413"/>
      <c r="BUM63" s="424"/>
      <c r="BUN63" s="424"/>
      <c r="BUO63" s="413"/>
      <c r="BUP63" s="413"/>
      <c r="BUQ63" s="413"/>
      <c r="BUR63" s="413"/>
      <c r="BUS63" s="413"/>
      <c r="BUT63" s="413"/>
      <c r="BUU63" s="413"/>
      <c r="BUV63" s="413"/>
      <c r="BUW63" s="424"/>
      <c r="BUX63" s="424"/>
      <c r="BUY63" s="413"/>
      <c r="BUZ63" s="413"/>
      <c r="BVA63" s="413"/>
      <c r="BVB63" s="413"/>
      <c r="BVC63" s="413"/>
      <c r="BVD63" s="413"/>
      <c r="BVE63" s="413"/>
      <c r="BVF63" s="413"/>
      <c r="BVG63" s="424"/>
      <c r="BVH63" s="424"/>
      <c r="BVI63" s="413"/>
      <c r="BVJ63" s="413"/>
      <c r="BVK63" s="413"/>
      <c r="BVL63" s="413"/>
      <c r="BVM63" s="413"/>
      <c r="BVN63" s="413"/>
      <c r="BVO63" s="413"/>
      <c r="BVP63" s="413"/>
      <c r="BVQ63" s="424"/>
      <c r="BVR63" s="424"/>
      <c r="BVS63" s="413"/>
      <c r="BVT63" s="413"/>
      <c r="BVU63" s="413"/>
      <c r="BVV63" s="413"/>
      <c r="BVW63" s="413"/>
      <c r="BVX63" s="413"/>
      <c r="BVY63" s="413"/>
      <c r="BVZ63" s="413"/>
      <c r="BWA63" s="424"/>
      <c r="BWB63" s="424"/>
      <c r="BWC63" s="413"/>
      <c r="BWD63" s="413"/>
      <c r="BWE63" s="413"/>
      <c r="BWF63" s="413"/>
      <c r="BWG63" s="413"/>
      <c r="BWH63" s="413"/>
      <c r="BWI63" s="413"/>
      <c r="BWJ63" s="413"/>
      <c r="BWK63" s="424"/>
      <c r="BWL63" s="424"/>
      <c r="BWM63" s="413"/>
      <c r="BWN63" s="413"/>
      <c r="BWO63" s="413"/>
      <c r="BWP63" s="413"/>
      <c r="BWQ63" s="413"/>
      <c r="BWR63" s="413"/>
      <c r="BWS63" s="413"/>
      <c r="BWT63" s="413"/>
      <c r="BWU63" s="424"/>
      <c r="BWV63" s="424"/>
      <c r="BWW63" s="413"/>
      <c r="BWX63" s="413"/>
      <c r="BWY63" s="413"/>
      <c r="BWZ63" s="413"/>
      <c r="BXA63" s="413"/>
      <c r="BXB63" s="413"/>
      <c r="BXC63" s="413"/>
      <c r="BXD63" s="413"/>
      <c r="BXE63" s="424"/>
      <c r="BXF63" s="424"/>
      <c r="BXG63" s="413"/>
      <c r="BXH63" s="413"/>
      <c r="BXI63" s="413"/>
      <c r="BXJ63" s="413"/>
      <c r="BXK63" s="413"/>
      <c r="BXL63" s="413"/>
      <c r="BXM63" s="413"/>
      <c r="BXN63" s="413"/>
      <c r="BXO63" s="424"/>
      <c r="BXP63" s="424"/>
      <c r="BXQ63" s="413"/>
      <c r="BXR63" s="413"/>
      <c r="BXS63" s="413"/>
      <c r="BXT63" s="413"/>
      <c r="BXU63" s="413"/>
      <c r="BXV63" s="413"/>
      <c r="BXW63" s="413"/>
      <c r="BXX63" s="413"/>
      <c r="BXY63" s="424"/>
      <c r="BXZ63" s="424"/>
      <c r="BYA63" s="413"/>
      <c r="BYB63" s="413"/>
      <c r="BYC63" s="413"/>
      <c r="BYD63" s="413"/>
      <c r="BYE63" s="413"/>
      <c r="BYF63" s="413"/>
      <c r="BYG63" s="413"/>
      <c r="BYH63" s="413"/>
      <c r="BYI63" s="424"/>
      <c r="BYJ63" s="424"/>
      <c r="BYK63" s="413"/>
      <c r="BYL63" s="413"/>
      <c r="BYM63" s="413"/>
      <c r="BYN63" s="413"/>
      <c r="BYO63" s="413"/>
      <c r="BYP63" s="413"/>
      <c r="BYQ63" s="413"/>
      <c r="BYR63" s="413"/>
      <c r="BYS63" s="424"/>
      <c r="BYT63" s="424"/>
      <c r="BYU63" s="413"/>
      <c r="BYV63" s="413"/>
      <c r="BYW63" s="413"/>
      <c r="BYX63" s="413"/>
      <c r="BYY63" s="413"/>
      <c r="BYZ63" s="413"/>
      <c r="BZA63" s="413"/>
      <c r="BZB63" s="413"/>
      <c r="BZC63" s="424"/>
      <c r="BZD63" s="424"/>
      <c r="BZE63" s="413"/>
      <c r="BZF63" s="413"/>
      <c r="BZG63" s="413"/>
      <c r="BZH63" s="413"/>
      <c r="BZI63" s="413"/>
      <c r="BZJ63" s="413"/>
      <c r="BZK63" s="413"/>
      <c r="BZL63" s="413"/>
      <c r="BZM63" s="424"/>
      <c r="BZN63" s="424"/>
      <c r="BZO63" s="413"/>
      <c r="BZP63" s="413"/>
      <c r="BZQ63" s="413"/>
      <c r="BZR63" s="413"/>
      <c r="BZS63" s="413"/>
      <c r="BZT63" s="413"/>
      <c r="BZU63" s="413"/>
      <c r="BZV63" s="413"/>
      <c r="BZW63" s="424"/>
      <c r="BZX63" s="424"/>
      <c r="BZY63" s="413"/>
      <c r="BZZ63" s="413"/>
      <c r="CAA63" s="413"/>
      <c r="CAB63" s="413"/>
      <c r="CAC63" s="413"/>
      <c r="CAD63" s="413"/>
      <c r="CAE63" s="413"/>
      <c r="CAF63" s="413"/>
      <c r="CAG63" s="424"/>
      <c r="CAH63" s="424"/>
      <c r="CAI63" s="413"/>
      <c r="CAJ63" s="413"/>
      <c r="CAK63" s="413"/>
      <c r="CAL63" s="413"/>
      <c r="CAM63" s="413"/>
      <c r="CAN63" s="413"/>
      <c r="CAO63" s="413"/>
      <c r="CAP63" s="413"/>
      <c r="CAQ63" s="424"/>
      <c r="CAR63" s="424"/>
      <c r="CAS63" s="413"/>
      <c r="CAT63" s="413"/>
      <c r="CAU63" s="413"/>
      <c r="CAV63" s="413"/>
      <c r="CAW63" s="413"/>
      <c r="CAX63" s="413"/>
      <c r="CAY63" s="413"/>
      <c r="CAZ63" s="413"/>
      <c r="CBA63" s="424"/>
      <c r="CBB63" s="424"/>
      <c r="CBC63" s="413"/>
      <c r="CBD63" s="413"/>
      <c r="CBE63" s="413"/>
      <c r="CBF63" s="413"/>
      <c r="CBG63" s="413"/>
      <c r="CBH63" s="413"/>
      <c r="CBI63" s="413"/>
      <c r="CBJ63" s="413"/>
      <c r="CBK63" s="424"/>
      <c r="CBL63" s="424"/>
      <c r="CBM63" s="413"/>
      <c r="CBN63" s="413"/>
      <c r="CBO63" s="413"/>
      <c r="CBP63" s="413"/>
      <c r="CBQ63" s="413"/>
      <c r="CBR63" s="413"/>
      <c r="CBS63" s="413"/>
      <c r="CBT63" s="413"/>
      <c r="CBU63" s="424"/>
      <c r="CBV63" s="424"/>
      <c r="CBW63" s="413"/>
      <c r="CBX63" s="413"/>
      <c r="CBY63" s="413"/>
      <c r="CBZ63" s="413"/>
      <c r="CCA63" s="413"/>
      <c r="CCB63" s="413"/>
      <c r="CCC63" s="413"/>
      <c r="CCD63" s="413"/>
      <c r="CCE63" s="424"/>
      <c r="CCF63" s="424"/>
      <c r="CCG63" s="413"/>
      <c r="CCH63" s="413"/>
      <c r="CCI63" s="413"/>
      <c r="CCJ63" s="413"/>
      <c r="CCK63" s="413"/>
      <c r="CCL63" s="413"/>
      <c r="CCM63" s="413"/>
      <c r="CCN63" s="413"/>
      <c r="CCO63" s="424"/>
      <c r="CCP63" s="424"/>
      <c r="CCQ63" s="413"/>
      <c r="CCR63" s="413"/>
      <c r="CCS63" s="413"/>
      <c r="CCT63" s="413"/>
      <c r="CCU63" s="413"/>
      <c r="CCV63" s="413"/>
      <c r="CCW63" s="413"/>
      <c r="CCX63" s="413"/>
      <c r="CCY63" s="424"/>
      <c r="CCZ63" s="424"/>
      <c r="CDA63" s="413"/>
      <c r="CDB63" s="413"/>
      <c r="CDC63" s="413"/>
      <c r="CDD63" s="413"/>
      <c r="CDE63" s="413"/>
      <c r="CDF63" s="413"/>
      <c r="CDG63" s="413"/>
      <c r="CDH63" s="413"/>
      <c r="CDI63" s="424"/>
      <c r="CDJ63" s="424"/>
      <c r="CDK63" s="413"/>
      <c r="CDL63" s="413"/>
      <c r="CDM63" s="413"/>
      <c r="CDN63" s="413"/>
      <c r="CDO63" s="413"/>
      <c r="CDP63" s="413"/>
      <c r="CDQ63" s="413"/>
      <c r="CDR63" s="413"/>
      <c r="CDS63" s="424"/>
      <c r="CDT63" s="424"/>
      <c r="CDU63" s="413"/>
      <c r="CDV63" s="413"/>
      <c r="CDW63" s="413"/>
      <c r="CDX63" s="413"/>
      <c r="CDY63" s="413"/>
      <c r="CDZ63" s="413"/>
      <c r="CEA63" s="413"/>
      <c r="CEB63" s="413"/>
      <c r="CEC63" s="424"/>
      <c r="CED63" s="424"/>
      <c r="CEE63" s="413"/>
      <c r="CEF63" s="413"/>
      <c r="CEG63" s="413"/>
      <c r="CEH63" s="413"/>
      <c r="CEI63" s="413"/>
      <c r="CEJ63" s="413"/>
      <c r="CEK63" s="413"/>
      <c r="CEL63" s="413"/>
      <c r="CEM63" s="424"/>
      <c r="CEN63" s="424"/>
      <c r="CEO63" s="413"/>
      <c r="CEP63" s="413"/>
      <c r="CEQ63" s="413"/>
      <c r="CER63" s="413"/>
      <c r="CES63" s="413"/>
      <c r="CET63" s="413"/>
      <c r="CEU63" s="413"/>
      <c r="CEV63" s="413"/>
      <c r="CEW63" s="424"/>
      <c r="CEX63" s="424"/>
      <c r="CEY63" s="413"/>
      <c r="CEZ63" s="413"/>
      <c r="CFA63" s="413"/>
      <c r="CFB63" s="413"/>
      <c r="CFC63" s="413"/>
      <c r="CFD63" s="413"/>
      <c r="CFE63" s="413"/>
      <c r="CFF63" s="413"/>
      <c r="CFG63" s="424"/>
      <c r="CFH63" s="424"/>
      <c r="CFI63" s="413"/>
      <c r="CFJ63" s="413"/>
      <c r="CFK63" s="413"/>
      <c r="CFL63" s="413"/>
      <c r="CFM63" s="413"/>
      <c r="CFN63" s="413"/>
      <c r="CFO63" s="413"/>
      <c r="CFP63" s="413"/>
      <c r="CFQ63" s="424"/>
      <c r="CFR63" s="424"/>
      <c r="CFS63" s="413"/>
      <c r="CFT63" s="413"/>
      <c r="CFU63" s="413"/>
      <c r="CFV63" s="413"/>
      <c r="CFW63" s="413"/>
      <c r="CFX63" s="413"/>
      <c r="CFY63" s="413"/>
      <c r="CFZ63" s="413"/>
      <c r="CGA63" s="424"/>
      <c r="CGB63" s="424"/>
      <c r="CGC63" s="413"/>
      <c r="CGD63" s="413"/>
      <c r="CGE63" s="413"/>
      <c r="CGF63" s="413"/>
      <c r="CGG63" s="413"/>
      <c r="CGH63" s="413"/>
      <c r="CGI63" s="413"/>
      <c r="CGJ63" s="413"/>
      <c r="CGK63" s="424"/>
      <c r="CGL63" s="424"/>
      <c r="CGM63" s="413"/>
      <c r="CGN63" s="413"/>
      <c r="CGO63" s="413"/>
      <c r="CGP63" s="413"/>
      <c r="CGQ63" s="413"/>
      <c r="CGR63" s="413"/>
      <c r="CGS63" s="413"/>
      <c r="CGT63" s="413"/>
      <c r="CGU63" s="424"/>
      <c r="CGV63" s="424"/>
      <c r="CGW63" s="413"/>
      <c r="CGX63" s="413"/>
      <c r="CGY63" s="413"/>
      <c r="CGZ63" s="413"/>
      <c r="CHA63" s="413"/>
      <c r="CHB63" s="413"/>
      <c r="CHC63" s="413"/>
      <c r="CHD63" s="413"/>
      <c r="CHE63" s="424"/>
      <c r="CHF63" s="424"/>
      <c r="CHG63" s="413"/>
      <c r="CHH63" s="413"/>
      <c r="CHI63" s="413"/>
      <c r="CHJ63" s="413"/>
      <c r="CHK63" s="413"/>
      <c r="CHL63" s="413"/>
      <c r="CHM63" s="413"/>
      <c r="CHN63" s="413"/>
      <c r="CHO63" s="424"/>
      <c r="CHP63" s="424"/>
      <c r="CHQ63" s="413"/>
      <c r="CHR63" s="413"/>
      <c r="CHS63" s="413"/>
      <c r="CHT63" s="413"/>
      <c r="CHU63" s="413"/>
      <c r="CHV63" s="413"/>
      <c r="CHW63" s="413"/>
      <c r="CHX63" s="413"/>
      <c r="CHY63" s="424"/>
      <c r="CHZ63" s="424"/>
      <c r="CIA63" s="413"/>
      <c r="CIB63" s="413"/>
      <c r="CIC63" s="413"/>
      <c r="CID63" s="413"/>
      <c r="CIE63" s="413"/>
      <c r="CIF63" s="413"/>
      <c r="CIG63" s="413"/>
      <c r="CIH63" s="413"/>
      <c r="CII63" s="424"/>
      <c r="CIJ63" s="424"/>
      <c r="CIK63" s="413"/>
      <c r="CIL63" s="413"/>
      <c r="CIM63" s="413"/>
      <c r="CIN63" s="413"/>
      <c r="CIO63" s="413"/>
      <c r="CIP63" s="413"/>
      <c r="CIQ63" s="413"/>
      <c r="CIR63" s="413"/>
      <c r="CIS63" s="424"/>
      <c r="CIT63" s="424"/>
      <c r="CIU63" s="413"/>
      <c r="CIV63" s="413"/>
      <c r="CIW63" s="413"/>
      <c r="CIX63" s="413"/>
      <c r="CIY63" s="413"/>
      <c r="CIZ63" s="413"/>
      <c r="CJA63" s="413"/>
      <c r="CJB63" s="413"/>
      <c r="CJC63" s="424"/>
      <c r="CJD63" s="424"/>
      <c r="CJE63" s="413"/>
      <c r="CJF63" s="413"/>
      <c r="CJG63" s="413"/>
      <c r="CJH63" s="413"/>
      <c r="CJI63" s="413"/>
      <c r="CJJ63" s="413"/>
      <c r="CJK63" s="413"/>
      <c r="CJL63" s="413"/>
      <c r="CJM63" s="424"/>
      <c r="CJN63" s="424"/>
      <c r="CJO63" s="413"/>
      <c r="CJP63" s="413"/>
      <c r="CJQ63" s="413"/>
      <c r="CJR63" s="413"/>
      <c r="CJS63" s="413"/>
      <c r="CJT63" s="413"/>
      <c r="CJU63" s="413"/>
      <c r="CJV63" s="413"/>
      <c r="CJW63" s="424"/>
      <c r="CJX63" s="424"/>
      <c r="CJY63" s="413"/>
      <c r="CJZ63" s="413"/>
      <c r="CKA63" s="413"/>
      <c r="CKB63" s="413"/>
      <c r="CKC63" s="413"/>
      <c r="CKD63" s="413"/>
      <c r="CKE63" s="413"/>
      <c r="CKF63" s="413"/>
      <c r="CKG63" s="424"/>
      <c r="CKH63" s="424"/>
      <c r="CKI63" s="413"/>
      <c r="CKJ63" s="413"/>
      <c r="CKK63" s="413"/>
      <c r="CKL63" s="413"/>
      <c r="CKM63" s="413"/>
      <c r="CKN63" s="413"/>
      <c r="CKO63" s="413"/>
      <c r="CKP63" s="413"/>
      <c r="CKQ63" s="424"/>
      <c r="CKR63" s="424"/>
      <c r="CKS63" s="413"/>
      <c r="CKT63" s="413"/>
      <c r="CKU63" s="413"/>
      <c r="CKV63" s="413"/>
      <c r="CKW63" s="413"/>
      <c r="CKX63" s="413"/>
      <c r="CKY63" s="413"/>
      <c r="CKZ63" s="413"/>
      <c r="CLA63" s="424"/>
      <c r="CLB63" s="424"/>
      <c r="CLC63" s="413"/>
      <c r="CLD63" s="413"/>
      <c r="CLE63" s="413"/>
      <c r="CLF63" s="413"/>
      <c r="CLG63" s="413"/>
      <c r="CLH63" s="413"/>
      <c r="CLI63" s="413"/>
      <c r="CLJ63" s="413"/>
      <c r="CLK63" s="424"/>
      <c r="CLL63" s="424"/>
      <c r="CLM63" s="413"/>
      <c r="CLN63" s="413"/>
      <c r="CLO63" s="413"/>
      <c r="CLP63" s="413"/>
      <c r="CLQ63" s="413"/>
      <c r="CLR63" s="413"/>
      <c r="CLS63" s="413"/>
      <c r="CLT63" s="413"/>
      <c r="CLU63" s="424"/>
      <c r="CLV63" s="424"/>
      <c r="CLW63" s="413"/>
      <c r="CLX63" s="413"/>
      <c r="CLY63" s="413"/>
      <c r="CLZ63" s="413"/>
      <c r="CMA63" s="413"/>
      <c r="CMB63" s="413"/>
      <c r="CMC63" s="413"/>
      <c r="CMD63" s="413"/>
      <c r="CME63" s="424"/>
      <c r="CMF63" s="424"/>
      <c r="CMG63" s="413"/>
      <c r="CMH63" s="413"/>
      <c r="CMI63" s="413"/>
      <c r="CMJ63" s="413"/>
      <c r="CMK63" s="413"/>
      <c r="CML63" s="413"/>
      <c r="CMM63" s="413"/>
      <c r="CMN63" s="413"/>
      <c r="CMO63" s="424"/>
      <c r="CMP63" s="424"/>
      <c r="CMQ63" s="413"/>
      <c r="CMR63" s="413"/>
      <c r="CMS63" s="413"/>
      <c r="CMT63" s="413"/>
      <c r="CMU63" s="413"/>
      <c r="CMV63" s="413"/>
      <c r="CMW63" s="413"/>
      <c r="CMX63" s="413"/>
      <c r="CMY63" s="424"/>
      <c r="CMZ63" s="424"/>
      <c r="CNA63" s="413"/>
      <c r="CNB63" s="413"/>
      <c r="CNC63" s="413"/>
      <c r="CND63" s="413"/>
      <c r="CNE63" s="413"/>
      <c r="CNF63" s="413"/>
      <c r="CNG63" s="413"/>
      <c r="CNH63" s="413"/>
      <c r="CNI63" s="424"/>
      <c r="CNJ63" s="424"/>
      <c r="CNK63" s="413"/>
      <c r="CNL63" s="413"/>
      <c r="CNM63" s="413"/>
      <c r="CNN63" s="413"/>
      <c r="CNO63" s="413"/>
      <c r="CNP63" s="413"/>
      <c r="CNQ63" s="413"/>
      <c r="CNR63" s="413"/>
      <c r="CNS63" s="424"/>
      <c r="CNT63" s="424"/>
      <c r="CNU63" s="413"/>
      <c r="CNV63" s="413"/>
      <c r="CNW63" s="413"/>
      <c r="CNX63" s="413"/>
      <c r="CNY63" s="413"/>
      <c r="CNZ63" s="413"/>
      <c r="COA63" s="413"/>
      <c r="COB63" s="413"/>
      <c r="COC63" s="424"/>
      <c r="COD63" s="424"/>
      <c r="COE63" s="413"/>
      <c r="COF63" s="413"/>
      <c r="COG63" s="413"/>
      <c r="COH63" s="413"/>
      <c r="COI63" s="413"/>
      <c r="COJ63" s="413"/>
      <c r="COK63" s="413"/>
      <c r="COL63" s="413"/>
      <c r="COM63" s="424"/>
      <c r="CON63" s="424"/>
      <c r="COO63" s="413"/>
      <c r="COP63" s="413"/>
      <c r="COQ63" s="413"/>
      <c r="COR63" s="413"/>
      <c r="COS63" s="413"/>
      <c r="COT63" s="413"/>
      <c r="COU63" s="413"/>
      <c r="COV63" s="413"/>
      <c r="COW63" s="424"/>
      <c r="COX63" s="424"/>
      <c r="COY63" s="413"/>
      <c r="COZ63" s="413"/>
      <c r="CPA63" s="413"/>
      <c r="CPB63" s="413"/>
      <c r="CPC63" s="413"/>
      <c r="CPD63" s="413"/>
      <c r="CPE63" s="413"/>
      <c r="CPF63" s="413"/>
      <c r="CPG63" s="424"/>
      <c r="CPH63" s="424"/>
      <c r="CPI63" s="413"/>
      <c r="CPJ63" s="413"/>
      <c r="CPK63" s="413"/>
      <c r="CPL63" s="413"/>
      <c r="CPM63" s="413"/>
      <c r="CPN63" s="413"/>
      <c r="CPO63" s="413"/>
      <c r="CPP63" s="413"/>
      <c r="CPQ63" s="424"/>
      <c r="CPR63" s="424"/>
      <c r="CPS63" s="413"/>
      <c r="CPT63" s="413"/>
      <c r="CPU63" s="413"/>
      <c r="CPV63" s="413"/>
      <c r="CPW63" s="413"/>
      <c r="CPX63" s="413"/>
      <c r="CPY63" s="413"/>
      <c r="CPZ63" s="413"/>
      <c r="CQA63" s="424"/>
      <c r="CQB63" s="424"/>
      <c r="CQC63" s="413"/>
      <c r="CQD63" s="413"/>
      <c r="CQE63" s="413"/>
      <c r="CQF63" s="413"/>
      <c r="CQG63" s="413"/>
      <c r="CQH63" s="413"/>
      <c r="CQI63" s="413"/>
      <c r="CQJ63" s="413"/>
      <c r="CQK63" s="424"/>
      <c r="CQL63" s="424"/>
      <c r="CQM63" s="413"/>
      <c r="CQN63" s="413"/>
      <c r="CQO63" s="413"/>
      <c r="CQP63" s="413"/>
      <c r="CQQ63" s="413"/>
      <c r="CQR63" s="413"/>
      <c r="CQS63" s="413"/>
      <c r="CQT63" s="413"/>
      <c r="CQU63" s="424"/>
      <c r="CQV63" s="424"/>
      <c r="CQW63" s="413"/>
      <c r="CQX63" s="413"/>
      <c r="CQY63" s="413"/>
      <c r="CQZ63" s="413"/>
      <c r="CRA63" s="413"/>
      <c r="CRB63" s="413"/>
      <c r="CRC63" s="413"/>
      <c r="CRD63" s="413"/>
      <c r="CRE63" s="424"/>
      <c r="CRF63" s="424"/>
      <c r="CRG63" s="413"/>
      <c r="CRH63" s="413"/>
      <c r="CRI63" s="413"/>
      <c r="CRJ63" s="413"/>
      <c r="CRK63" s="413"/>
      <c r="CRL63" s="413"/>
      <c r="CRM63" s="413"/>
      <c r="CRN63" s="413"/>
      <c r="CRO63" s="424"/>
      <c r="CRP63" s="424"/>
      <c r="CRQ63" s="413"/>
      <c r="CRR63" s="413"/>
      <c r="CRS63" s="413"/>
      <c r="CRT63" s="413"/>
      <c r="CRU63" s="413"/>
      <c r="CRV63" s="413"/>
      <c r="CRW63" s="413"/>
      <c r="CRX63" s="413"/>
      <c r="CRY63" s="424"/>
      <c r="CRZ63" s="424"/>
      <c r="CSA63" s="413"/>
      <c r="CSB63" s="413"/>
      <c r="CSC63" s="413"/>
      <c r="CSD63" s="413"/>
      <c r="CSE63" s="413"/>
      <c r="CSF63" s="413"/>
      <c r="CSG63" s="413"/>
      <c r="CSH63" s="413"/>
      <c r="CSI63" s="424"/>
      <c r="CSJ63" s="424"/>
      <c r="CSK63" s="413"/>
      <c r="CSL63" s="413"/>
      <c r="CSM63" s="413"/>
      <c r="CSN63" s="413"/>
      <c r="CSO63" s="413"/>
      <c r="CSP63" s="413"/>
      <c r="CSQ63" s="413"/>
      <c r="CSR63" s="413"/>
      <c r="CSS63" s="424"/>
      <c r="CST63" s="424"/>
      <c r="CSU63" s="413"/>
      <c r="CSV63" s="413"/>
      <c r="CSW63" s="413"/>
      <c r="CSX63" s="413"/>
      <c r="CSY63" s="413"/>
      <c r="CSZ63" s="413"/>
      <c r="CTA63" s="413"/>
      <c r="CTB63" s="413"/>
      <c r="CTC63" s="424"/>
      <c r="CTD63" s="424"/>
      <c r="CTE63" s="413"/>
      <c r="CTF63" s="413"/>
      <c r="CTG63" s="413"/>
      <c r="CTH63" s="413"/>
      <c r="CTI63" s="413"/>
      <c r="CTJ63" s="413"/>
      <c r="CTK63" s="413"/>
      <c r="CTL63" s="413"/>
      <c r="CTM63" s="424"/>
      <c r="CTN63" s="424"/>
      <c r="CTO63" s="413"/>
      <c r="CTP63" s="413"/>
      <c r="CTQ63" s="413"/>
      <c r="CTR63" s="413"/>
      <c r="CTS63" s="413"/>
      <c r="CTT63" s="413"/>
      <c r="CTU63" s="413"/>
      <c r="CTV63" s="413"/>
      <c r="CTW63" s="424"/>
      <c r="CTX63" s="424"/>
      <c r="CTY63" s="413"/>
      <c r="CTZ63" s="413"/>
      <c r="CUA63" s="413"/>
      <c r="CUB63" s="413"/>
      <c r="CUC63" s="413"/>
      <c r="CUD63" s="413"/>
      <c r="CUE63" s="413"/>
      <c r="CUF63" s="413"/>
      <c r="CUG63" s="424"/>
      <c r="CUH63" s="424"/>
      <c r="CUI63" s="413"/>
      <c r="CUJ63" s="413"/>
      <c r="CUK63" s="413"/>
      <c r="CUL63" s="413"/>
      <c r="CUM63" s="413"/>
      <c r="CUN63" s="413"/>
      <c r="CUO63" s="413"/>
      <c r="CUP63" s="413"/>
      <c r="CUQ63" s="424"/>
      <c r="CUR63" s="424"/>
      <c r="CUS63" s="413"/>
      <c r="CUT63" s="413"/>
      <c r="CUU63" s="413"/>
      <c r="CUV63" s="413"/>
      <c r="CUW63" s="413"/>
      <c r="CUX63" s="413"/>
      <c r="CUY63" s="413"/>
      <c r="CUZ63" s="413"/>
      <c r="CVA63" s="424"/>
      <c r="CVB63" s="424"/>
      <c r="CVC63" s="413"/>
      <c r="CVD63" s="413"/>
      <c r="CVE63" s="413"/>
      <c r="CVF63" s="413"/>
      <c r="CVG63" s="413"/>
      <c r="CVH63" s="413"/>
      <c r="CVI63" s="413"/>
      <c r="CVJ63" s="413"/>
      <c r="CVK63" s="424"/>
      <c r="CVL63" s="424"/>
      <c r="CVM63" s="413"/>
      <c r="CVN63" s="413"/>
      <c r="CVO63" s="413"/>
      <c r="CVP63" s="413"/>
      <c r="CVQ63" s="413"/>
      <c r="CVR63" s="413"/>
      <c r="CVS63" s="413"/>
      <c r="CVT63" s="413"/>
      <c r="CVU63" s="424"/>
      <c r="CVV63" s="424"/>
      <c r="CVW63" s="413"/>
      <c r="CVX63" s="413"/>
      <c r="CVY63" s="413"/>
      <c r="CVZ63" s="413"/>
      <c r="CWA63" s="413"/>
      <c r="CWB63" s="413"/>
      <c r="CWC63" s="413"/>
      <c r="CWD63" s="413"/>
      <c r="CWE63" s="424"/>
      <c r="CWF63" s="424"/>
      <c r="CWG63" s="413"/>
      <c r="CWH63" s="413"/>
      <c r="CWI63" s="413"/>
      <c r="CWJ63" s="413"/>
      <c r="CWK63" s="413"/>
      <c r="CWL63" s="413"/>
      <c r="CWM63" s="413"/>
      <c r="CWN63" s="413"/>
      <c r="CWO63" s="424"/>
      <c r="CWP63" s="424"/>
      <c r="CWQ63" s="413"/>
      <c r="CWR63" s="413"/>
      <c r="CWS63" s="413"/>
      <c r="CWT63" s="413"/>
      <c r="CWU63" s="413"/>
      <c r="CWV63" s="413"/>
      <c r="CWW63" s="413"/>
      <c r="CWX63" s="413"/>
      <c r="CWY63" s="424"/>
      <c r="CWZ63" s="424"/>
      <c r="CXA63" s="413"/>
      <c r="CXB63" s="413"/>
      <c r="CXC63" s="413"/>
      <c r="CXD63" s="413"/>
      <c r="CXE63" s="413"/>
      <c r="CXF63" s="413"/>
      <c r="CXG63" s="413"/>
      <c r="CXH63" s="413"/>
      <c r="CXI63" s="424"/>
      <c r="CXJ63" s="424"/>
      <c r="CXK63" s="413"/>
      <c r="CXL63" s="413"/>
      <c r="CXM63" s="413"/>
      <c r="CXN63" s="413"/>
      <c r="CXO63" s="413"/>
      <c r="CXP63" s="413"/>
      <c r="CXQ63" s="413"/>
      <c r="CXR63" s="413"/>
      <c r="CXS63" s="424"/>
      <c r="CXT63" s="424"/>
      <c r="CXU63" s="413"/>
      <c r="CXV63" s="413"/>
      <c r="CXW63" s="413"/>
      <c r="CXX63" s="413"/>
      <c r="CXY63" s="413"/>
      <c r="CXZ63" s="413"/>
      <c r="CYA63" s="413"/>
      <c r="CYB63" s="413"/>
      <c r="CYC63" s="424"/>
      <c r="CYD63" s="424"/>
      <c r="CYE63" s="413"/>
      <c r="CYF63" s="413"/>
      <c r="CYG63" s="413"/>
      <c r="CYH63" s="413"/>
      <c r="CYI63" s="413"/>
      <c r="CYJ63" s="413"/>
      <c r="CYK63" s="413"/>
      <c r="CYL63" s="413"/>
      <c r="CYM63" s="424"/>
      <c r="CYN63" s="424"/>
      <c r="CYO63" s="413"/>
      <c r="CYP63" s="413"/>
      <c r="CYQ63" s="413"/>
      <c r="CYR63" s="413"/>
      <c r="CYS63" s="413"/>
      <c r="CYT63" s="413"/>
      <c r="CYU63" s="413"/>
      <c r="CYV63" s="413"/>
      <c r="CYW63" s="424"/>
      <c r="CYX63" s="424"/>
      <c r="CYY63" s="413"/>
      <c r="CYZ63" s="413"/>
      <c r="CZA63" s="413"/>
      <c r="CZB63" s="413"/>
      <c r="CZC63" s="413"/>
      <c r="CZD63" s="413"/>
      <c r="CZE63" s="413"/>
      <c r="CZF63" s="413"/>
      <c r="CZG63" s="424"/>
      <c r="CZH63" s="424"/>
      <c r="CZI63" s="413"/>
      <c r="CZJ63" s="413"/>
      <c r="CZK63" s="413"/>
      <c r="CZL63" s="413"/>
      <c r="CZM63" s="413"/>
      <c r="CZN63" s="413"/>
      <c r="CZO63" s="413"/>
      <c r="CZP63" s="413"/>
      <c r="CZQ63" s="424"/>
      <c r="CZR63" s="424"/>
      <c r="CZS63" s="413"/>
      <c r="CZT63" s="413"/>
      <c r="CZU63" s="413"/>
      <c r="CZV63" s="413"/>
      <c r="CZW63" s="413"/>
      <c r="CZX63" s="413"/>
      <c r="CZY63" s="413"/>
      <c r="CZZ63" s="413"/>
      <c r="DAA63" s="424"/>
      <c r="DAB63" s="424"/>
      <c r="DAC63" s="413"/>
      <c r="DAD63" s="413"/>
      <c r="DAE63" s="413"/>
      <c r="DAF63" s="413"/>
      <c r="DAG63" s="413"/>
      <c r="DAH63" s="413"/>
      <c r="DAI63" s="413"/>
      <c r="DAJ63" s="413"/>
      <c r="DAK63" s="424"/>
      <c r="DAL63" s="424"/>
      <c r="DAM63" s="413"/>
      <c r="DAN63" s="413"/>
      <c r="DAO63" s="413"/>
      <c r="DAP63" s="413"/>
      <c r="DAQ63" s="413"/>
      <c r="DAR63" s="413"/>
      <c r="DAS63" s="413"/>
      <c r="DAT63" s="413"/>
      <c r="DAU63" s="424"/>
      <c r="DAV63" s="424"/>
      <c r="DAW63" s="413"/>
      <c r="DAX63" s="413"/>
      <c r="DAY63" s="413"/>
      <c r="DAZ63" s="413"/>
      <c r="DBA63" s="413"/>
      <c r="DBB63" s="413"/>
      <c r="DBC63" s="413"/>
      <c r="DBD63" s="413"/>
      <c r="DBE63" s="424"/>
      <c r="DBF63" s="424"/>
      <c r="DBG63" s="413"/>
      <c r="DBH63" s="413"/>
      <c r="DBI63" s="413"/>
      <c r="DBJ63" s="413"/>
      <c r="DBK63" s="413"/>
      <c r="DBL63" s="413"/>
      <c r="DBM63" s="413"/>
      <c r="DBN63" s="413"/>
      <c r="DBO63" s="424"/>
      <c r="DBP63" s="424"/>
      <c r="DBQ63" s="413"/>
      <c r="DBR63" s="413"/>
      <c r="DBS63" s="413"/>
      <c r="DBT63" s="413"/>
      <c r="DBU63" s="413"/>
      <c r="DBV63" s="413"/>
      <c r="DBW63" s="413"/>
      <c r="DBX63" s="413"/>
      <c r="DBY63" s="424"/>
      <c r="DBZ63" s="424"/>
      <c r="DCA63" s="413"/>
      <c r="DCB63" s="413"/>
      <c r="DCC63" s="413"/>
      <c r="DCD63" s="413"/>
      <c r="DCE63" s="413"/>
      <c r="DCF63" s="413"/>
      <c r="DCG63" s="413"/>
      <c r="DCH63" s="413"/>
      <c r="DCI63" s="424"/>
      <c r="DCJ63" s="424"/>
      <c r="DCK63" s="413"/>
      <c r="DCL63" s="413"/>
      <c r="DCM63" s="413"/>
      <c r="DCN63" s="413"/>
      <c r="DCO63" s="413"/>
      <c r="DCP63" s="413"/>
      <c r="DCQ63" s="413"/>
      <c r="DCR63" s="413"/>
      <c r="DCS63" s="424"/>
      <c r="DCT63" s="424"/>
      <c r="DCU63" s="413"/>
      <c r="DCV63" s="413"/>
      <c r="DCW63" s="413"/>
      <c r="DCX63" s="413"/>
      <c r="DCY63" s="413"/>
      <c r="DCZ63" s="413"/>
      <c r="DDA63" s="413"/>
      <c r="DDB63" s="413"/>
      <c r="DDC63" s="424"/>
      <c r="DDD63" s="424"/>
      <c r="DDE63" s="413"/>
      <c r="DDF63" s="413"/>
      <c r="DDG63" s="413"/>
      <c r="DDH63" s="413"/>
      <c r="DDI63" s="413"/>
      <c r="DDJ63" s="413"/>
      <c r="DDK63" s="413"/>
      <c r="DDL63" s="413"/>
      <c r="DDM63" s="424"/>
      <c r="DDN63" s="424"/>
      <c r="DDO63" s="413"/>
      <c r="DDP63" s="413"/>
      <c r="DDQ63" s="413"/>
      <c r="DDR63" s="413"/>
      <c r="DDS63" s="413"/>
      <c r="DDT63" s="413"/>
      <c r="DDU63" s="413"/>
      <c r="DDV63" s="413"/>
      <c r="DDW63" s="424"/>
      <c r="DDX63" s="424"/>
      <c r="DDY63" s="413"/>
      <c r="DDZ63" s="413"/>
      <c r="DEA63" s="413"/>
      <c r="DEB63" s="413"/>
      <c r="DEC63" s="413"/>
      <c r="DED63" s="413"/>
      <c r="DEE63" s="413"/>
      <c r="DEF63" s="413"/>
      <c r="DEG63" s="424"/>
      <c r="DEH63" s="424"/>
      <c r="DEI63" s="413"/>
      <c r="DEJ63" s="413"/>
      <c r="DEK63" s="413"/>
      <c r="DEL63" s="413"/>
      <c r="DEM63" s="413"/>
      <c r="DEN63" s="413"/>
      <c r="DEO63" s="413"/>
      <c r="DEP63" s="413"/>
      <c r="DEQ63" s="424"/>
      <c r="DER63" s="424"/>
      <c r="DES63" s="413"/>
      <c r="DET63" s="413"/>
      <c r="DEU63" s="413"/>
      <c r="DEV63" s="413"/>
      <c r="DEW63" s="413"/>
      <c r="DEX63" s="413"/>
      <c r="DEY63" s="413"/>
      <c r="DEZ63" s="413"/>
      <c r="DFA63" s="424"/>
      <c r="DFB63" s="424"/>
      <c r="DFC63" s="413"/>
      <c r="DFD63" s="413"/>
      <c r="DFE63" s="413"/>
      <c r="DFF63" s="413"/>
      <c r="DFG63" s="413"/>
      <c r="DFH63" s="413"/>
      <c r="DFI63" s="413"/>
      <c r="DFJ63" s="413"/>
      <c r="DFK63" s="424"/>
      <c r="DFL63" s="424"/>
      <c r="DFM63" s="413"/>
      <c r="DFN63" s="413"/>
      <c r="DFO63" s="413"/>
      <c r="DFP63" s="413"/>
      <c r="DFQ63" s="413"/>
      <c r="DFR63" s="413"/>
      <c r="DFS63" s="413"/>
      <c r="DFT63" s="413"/>
      <c r="DFU63" s="424"/>
      <c r="DFV63" s="424"/>
      <c r="DFW63" s="413"/>
      <c r="DFX63" s="413"/>
      <c r="DFY63" s="413"/>
      <c r="DFZ63" s="413"/>
      <c r="DGA63" s="413"/>
      <c r="DGB63" s="413"/>
      <c r="DGC63" s="413"/>
      <c r="DGD63" s="413"/>
      <c r="DGE63" s="424"/>
      <c r="DGF63" s="424"/>
      <c r="DGG63" s="413"/>
      <c r="DGH63" s="413"/>
      <c r="DGI63" s="413"/>
      <c r="DGJ63" s="413"/>
      <c r="DGK63" s="413"/>
      <c r="DGL63" s="413"/>
      <c r="DGM63" s="413"/>
      <c r="DGN63" s="413"/>
      <c r="DGO63" s="424"/>
      <c r="DGP63" s="424"/>
      <c r="DGQ63" s="413"/>
      <c r="DGR63" s="413"/>
      <c r="DGS63" s="413"/>
      <c r="DGT63" s="413"/>
      <c r="DGU63" s="413"/>
      <c r="DGV63" s="413"/>
      <c r="DGW63" s="413"/>
      <c r="DGX63" s="413"/>
      <c r="DGY63" s="424"/>
      <c r="DGZ63" s="424"/>
      <c r="DHA63" s="413"/>
      <c r="DHB63" s="413"/>
      <c r="DHC63" s="413"/>
      <c r="DHD63" s="413"/>
      <c r="DHE63" s="413"/>
      <c r="DHF63" s="413"/>
      <c r="DHG63" s="413"/>
      <c r="DHH63" s="413"/>
      <c r="DHI63" s="424"/>
      <c r="DHJ63" s="424"/>
      <c r="DHK63" s="413"/>
      <c r="DHL63" s="413"/>
      <c r="DHM63" s="413"/>
      <c r="DHN63" s="413"/>
      <c r="DHO63" s="413"/>
      <c r="DHP63" s="413"/>
      <c r="DHQ63" s="413"/>
      <c r="DHR63" s="413"/>
      <c r="DHS63" s="424"/>
      <c r="DHT63" s="424"/>
      <c r="DHU63" s="413"/>
      <c r="DHV63" s="413"/>
      <c r="DHW63" s="413"/>
      <c r="DHX63" s="413"/>
      <c r="DHY63" s="413"/>
      <c r="DHZ63" s="413"/>
      <c r="DIA63" s="413"/>
      <c r="DIB63" s="413"/>
      <c r="DIC63" s="424"/>
      <c r="DID63" s="424"/>
      <c r="DIE63" s="413"/>
      <c r="DIF63" s="413"/>
      <c r="DIG63" s="413"/>
      <c r="DIH63" s="413"/>
      <c r="DII63" s="413"/>
      <c r="DIJ63" s="413"/>
      <c r="DIK63" s="413"/>
      <c r="DIL63" s="413"/>
      <c r="DIM63" s="424"/>
      <c r="DIN63" s="424"/>
      <c r="DIO63" s="413"/>
      <c r="DIP63" s="413"/>
      <c r="DIQ63" s="413"/>
      <c r="DIR63" s="413"/>
      <c r="DIS63" s="413"/>
      <c r="DIT63" s="413"/>
      <c r="DIU63" s="413"/>
      <c r="DIV63" s="413"/>
      <c r="DIW63" s="424"/>
      <c r="DIX63" s="424"/>
      <c r="DIY63" s="413"/>
      <c r="DIZ63" s="413"/>
      <c r="DJA63" s="413"/>
      <c r="DJB63" s="413"/>
      <c r="DJC63" s="413"/>
      <c r="DJD63" s="413"/>
      <c r="DJE63" s="413"/>
      <c r="DJF63" s="413"/>
      <c r="DJG63" s="424"/>
      <c r="DJH63" s="424"/>
      <c r="DJI63" s="413"/>
      <c r="DJJ63" s="413"/>
      <c r="DJK63" s="413"/>
      <c r="DJL63" s="413"/>
      <c r="DJM63" s="413"/>
      <c r="DJN63" s="413"/>
      <c r="DJO63" s="413"/>
      <c r="DJP63" s="413"/>
      <c r="DJQ63" s="424"/>
      <c r="DJR63" s="424"/>
      <c r="DJS63" s="413"/>
      <c r="DJT63" s="413"/>
      <c r="DJU63" s="413"/>
      <c r="DJV63" s="413"/>
      <c r="DJW63" s="413"/>
      <c r="DJX63" s="413"/>
      <c r="DJY63" s="413"/>
      <c r="DJZ63" s="413"/>
      <c r="DKA63" s="424"/>
      <c r="DKB63" s="424"/>
      <c r="DKC63" s="413"/>
      <c r="DKD63" s="413"/>
      <c r="DKE63" s="413"/>
      <c r="DKF63" s="413"/>
      <c r="DKG63" s="413"/>
      <c r="DKH63" s="413"/>
      <c r="DKI63" s="413"/>
      <c r="DKJ63" s="413"/>
      <c r="DKK63" s="424"/>
      <c r="DKL63" s="424"/>
      <c r="DKM63" s="413"/>
      <c r="DKN63" s="413"/>
      <c r="DKO63" s="413"/>
      <c r="DKP63" s="413"/>
      <c r="DKQ63" s="413"/>
      <c r="DKR63" s="413"/>
      <c r="DKS63" s="413"/>
      <c r="DKT63" s="413"/>
      <c r="DKU63" s="424"/>
      <c r="DKV63" s="424"/>
      <c r="DKW63" s="413"/>
      <c r="DKX63" s="413"/>
      <c r="DKY63" s="413"/>
      <c r="DKZ63" s="413"/>
      <c r="DLA63" s="413"/>
      <c r="DLB63" s="413"/>
      <c r="DLC63" s="413"/>
      <c r="DLD63" s="413"/>
      <c r="DLE63" s="424"/>
      <c r="DLF63" s="424"/>
      <c r="DLG63" s="413"/>
      <c r="DLH63" s="413"/>
      <c r="DLI63" s="413"/>
      <c r="DLJ63" s="413"/>
      <c r="DLK63" s="413"/>
      <c r="DLL63" s="413"/>
      <c r="DLM63" s="413"/>
      <c r="DLN63" s="413"/>
      <c r="DLO63" s="424"/>
      <c r="DLP63" s="424"/>
      <c r="DLQ63" s="413"/>
      <c r="DLR63" s="413"/>
      <c r="DLS63" s="413"/>
      <c r="DLT63" s="413"/>
      <c r="DLU63" s="413"/>
      <c r="DLV63" s="413"/>
      <c r="DLW63" s="413"/>
      <c r="DLX63" s="413"/>
      <c r="DLY63" s="424"/>
      <c r="DLZ63" s="424"/>
      <c r="DMA63" s="413"/>
      <c r="DMB63" s="413"/>
      <c r="DMC63" s="413"/>
      <c r="DMD63" s="413"/>
      <c r="DME63" s="413"/>
      <c r="DMF63" s="413"/>
      <c r="DMG63" s="413"/>
      <c r="DMH63" s="413"/>
      <c r="DMI63" s="424"/>
      <c r="DMJ63" s="424"/>
      <c r="DMK63" s="413"/>
      <c r="DML63" s="413"/>
      <c r="DMM63" s="413"/>
      <c r="DMN63" s="413"/>
      <c r="DMO63" s="413"/>
      <c r="DMP63" s="413"/>
      <c r="DMQ63" s="413"/>
      <c r="DMR63" s="413"/>
      <c r="DMS63" s="424"/>
      <c r="DMT63" s="424"/>
      <c r="DMU63" s="413"/>
      <c r="DMV63" s="413"/>
      <c r="DMW63" s="413"/>
      <c r="DMX63" s="413"/>
      <c r="DMY63" s="413"/>
      <c r="DMZ63" s="413"/>
      <c r="DNA63" s="413"/>
      <c r="DNB63" s="413"/>
      <c r="DNC63" s="424"/>
      <c r="DND63" s="424"/>
      <c r="DNE63" s="413"/>
      <c r="DNF63" s="413"/>
      <c r="DNG63" s="413"/>
      <c r="DNH63" s="413"/>
      <c r="DNI63" s="413"/>
      <c r="DNJ63" s="413"/>
      <c r="DNK63" s="413"/>
      <c r="DNL63" s="413"/>
      <c r="DNM63" s="424"/>
      <c r="DNN63" s="424"/>
      <c r="DNO63" s="413"/>
      <c r="DNP63" s="413"/>
      <c r="DNQ63" s="413"/>
      <c r="DNR63" s="413"/>
      <c r="DNS63" s="413"/>
      <c r="DNT63" s="413"/>
      <c r="DNU63" s="413"/>
      <c r="DNV63" s="413"/>
      <c r="DNW63" s="424"/>
      <c r="DNX63" s="424"/>
      <c r="DNY63" s="413"/>
      <c r="DNZ63" s="413"/>
      <c r="DOA63" s="413"/>
      <c r="DOB63" s="413"/>
      <c r="DOC63" s="413"/>
      <c r="DOD63" s="413"/>
      <c r="DOE63" s="413"/>
      <c r="DOF63" s="413"/>
      <c r="DOG63" s="424"/>
      <c r="DOH63" s="424"/>
      <c r="DOI63" s="413"/>
      <c r="DOJ63" s="413"/>
      <c r="DOK63" s="413"/>
      <c r="DOL63" s="413"/>
      <c r="DOM63" s="413"/>
      <c r="DON63" s="413"/>
      <c r="DOO63" s="413"/>
      <c r="DOP63" s="413"/>
      <c r="DOQ63" s="424"/>
      <c r="DOR63" s="424"/>
      <c r="DOS63" s="413"/>
      <c r="DOT63" s="413"/>
      <c r="DOU63" s="413"/>
      <c r="DOV63" s="413"/>
      <c r="DOW63" s="413"/>
      <c r="DOX63" s="413"/>
      <c r="DOY63" s="413"/>
      <c r="DOZ63" s="413"/>
      <c r="DPA63" s="424"/>
      <c r="DPB63" s="424"/>
      <c r="DPC63" s="413"/>
      <c r="DPD63" s="413"/>
      <c r="DPE63" s="413"/>
      <c r="DPF63" s="413"/>
      <c r="DPG63" s="413"/>
      <c r="DPH63" s="413"/>
      <c r="DPI63" s="413"/>
      <c r="DPJ63" s="413"/>
      <c r="DPK63" s="424"/>
      <c r="DPL63" s="424"/>
      <c r="DPM63" s="413"/>
      <c r="DPN63" s="413"/>
      <c r="DPO63" s="413"/>
      <c r="DPP63" s="413"/>
      <c r="DPQ63" s="413"/>
      <c r="DPR63" s="413"/>
      <c r="DPS63" s="413"/>
      <c r="DPT63" s="413"/>
      <c r="DPU63" s="424"/>
      <c r="DPV63" s="424"/>
      <c r="DPW63" s="413"/>
      <c r="DPX63" s="413"/>
      <c r="DPY63" s="413"/>
      <c r="DPZ63" s="413"/>
      <c r="DQA63" s="413"/>
      <c r="DQB63" s="413"/>
      <c r="DQC63" s="413"/>
      <c r="DQD63" s="413"/>
      <c r="DQE63" s="424"/>
      <c r="DQF63" s="424"/>
      <c r="DQG63" s="413"/>
      <c r="DQH63" s="413"/>
      <c r="DQI63" s="413"/>
      <c r="DQJ63" s="413"/>
      <c r="DQK63" s="413"/>
      <c r="DQL63" s="413"/>
      <c r="DQM63" s="413"/>
      <c r="DQN63" s="413"/>
      <c r="DQO63" s="424"/>
      <c r="DQP63" s="424"/>
      <c r="DQQ63" s="413"/>
      <c r="DQR63" s="413"/>
      <c r="DQS63" s="413"/>
      <c r="DQT63" s="413"/>
      <c r="DQU63" s="413"/>
      <c r="DQV63" s="413"/>
      <c r="DQW63" s="413"/>
      <c r="DQX63" s="413"/>
      <c r="DQY63" s="424"/>
      <c r="DQZ63" s="424"/>
      <c r="DRA63" s="413"/>
      <c r="DRB63" s="413"/>
      <c r="DRC63" s="413"/>
      <c r="DRD63" s="413"/>
      <c r="DRE63" s="413"/>
      <c r="DRF63" s="413"/>
      <c r="DRG63" s="413"/>
      <c r="DRH63" s="413"/>
      <c r="DRI63" s="424"/>
      <c r="DRJ63" s="424"/>
      <c r="DRK63" s="413"/>
      <c r="DRL63" s="413"/>
      <c r="DRM63" s="413"/>
      <c r="DRN63" s="413"/>
      <c r="DRO63" s="413"/>
      <c r="DRP63" s="413"/>
      <c r="DRQ63" s="413"/>
      <c r="DRR63" s="413"/>
      <c r="DRS63" s="424"/>
      <c r="DRT63" s="424"/>
      <c r="DRU63" s="413"/>
      <c r="DRV63" s="413"/>
      <c r="DRW63" s="413"/>
      <c r="DRX63" s="413"/>
      <c r="DRY63" s="413"/>
      <c r="DRZ63" s="413"/>
      <c r="DSA63" s="413"/>
      <c r="DSB63" s="413"/>
      <c r="DSC63" s="424"/>
      <c r="DSD63" s="424"/>
      <c r="DSE63" s="413"/>
      <c r="DSF63" s="413"/>
      <c r="DSG63" s="413"/>
      <c r="DSH63" s="413"/>
      <c r="DSI63" s="413"/>
      <c r="DSJ63" s="413"/>
      <c r="DSK63" s="413"/>
      <c r="DSL63" s="413"/>
      <c r="DSM63" s="424"/>
      <c r="DSN63" s="424"/>
      <c r="DSO63" s="413"/>
      <c r="DSP63" s="413"/>
      <c r="DSQ63" s="413"/>
      <c r="DSR63" s="413"/>
      <c r="DSS63" s="413"/>
      <c r="DST63" s="413"/>
      <c r="DSU63" s="413"/>
      <c r="DSV63" s="413"/>
      <c r="DSW63" s="424"/>
      <c r="DSX63" s="424"/>
      <c r="DSY63" s="413"/>
      <c r="DSZ63" s="413"/>
      <c r="DTA63" s="413"/>
      <c r="DTB63" s="413"/>
      <c r="DTC63" s="413"/>
      <c r="DTD63" s="413"/>
      <c r="DTE63" s="413"/>
      <c r="DTF63" s="413"/>
      <c r="DTG63" s="424"/>
      <c r="DTH63" s="424"/>
      <c r="DTI63" s="413"/>
      <c r="DTJ63" s="413"/>
      <c r="DTK63" s="413"/>
      <c r="DTL63" s="413"/>
      <c r="DTM63" s="413"/>
      <c r="DTN63" s="413"/>
      <c r="DTO63" s="413"/>
      <c r="DTP63" s="413"/>
      <c r="DTQ63" s="424"/>
      <c r="DTR63" s="424"/>
      <c r="DTS63" s="413"/>
      <c r="DTT63" s="413"/>
      <c r="DTU63" s="413"/>
      <c r="DTV63" s="413"/>
      <c r="DTW63" s="413"/>
      <c r="DTX63" s="413"/>
      <c r="DTY63" s="413"/>
      <c r="DTZ63" s="413"/>
      <c r="DUA63" s="424"/>
      <c r="DUB63" s="424"/>
      <c r="DUC63" s="413"/>
      <c r="DUD63" s="413"/>
      <c r="DUE63" s="413"/>
      <c r="DUF63" s="413"/>
      <c r="DUG63" s="413"/>
      <c r="DUH63" s="413"/>
      <c r="DUI63" s="413"/>
      <c r="DUJ63" s="413"/>
      <c r="DUK63" s="424"/>
      <c r="DUL63" s="424"/>
      <c r="DUM63" s="413"/>
      <c r="DUN63" s="413"/>
      <c r="DUO63" s="413"/>
      <c r="DUP63" s="413"/>
      <c r="DUQ63" s="413"/>
      <c r="DUR63" s="413"/>
      <c r="DUS63" s="413"/>
      <c r="DUT63" s="413"/>
      <c r="DUU63" s="424"/>
      <c r="DUV63" s="424"/>
      <c r="DUW63" s="413"/>
      <c r="DUX63" s="413"/>
      <c r="DUY63" s="413"/>
      <c r="DUZ63" s="413"/>
      <c r="DVA63" s="413"/>
      <c r="DVB63" s="413"/>
      <c r="DVC63" s="413"/>
      <c r="DVD63" s="413"/>
      <c r="DVE63" s="424"/>
      <c r="DVF63" s="424"/>
      <c r="DVG63" s="413"/>
      <c r="DVH63" s="413"/>
      <c r="DVI63" s="413"/>
      <c r="DVJ63" s="413"/>
      <c r="DVK63" s="413"/>
      <c r="DVL63" s="413"/>
      <c r="DVM63" s="413"/>
      <c r="DVN63" s="413"/>
      <c r="DVO63" s="424"/>
      <c r="DVP63" s="424"/>
      <c r="DVQ63" s="413"/>
      <c r="DVR63" s="413"/>
      <c r="DVS63" s="413"/>
      <c r="DVT63" s="413"/>
      <c r="DVU63" s="413"/>
      <c r="DVV63" s="413"/>
      <c r="DVW63" s="413"/>
      <c r="DVX63" s="413"/>
      <c r="DVY63" s="424"/>
      <c r="DVZ63" s="424"/>
      <c r="DWA63" s="413"/>
      <c r="DWB63" s="413"/>
      <c r="DWC63" s="413"/>
      <c r="DWD63" s="413"/>
      <c r="DWE63" s="413"/>
      <c r="DWF63" s="413"/>
      <c r="DWG63" s="413"/>
      <c r="DWH63" s="413"/>
      <c r="DWI63" s="424"/>
      <c r="DWJ63" s="424"/>
      <c r="DWK63" s="413"/>
      <c r="DWL63" s="413"/>
      <c r="DWM63" s="413"/>
      <c r="DWN63" s="413"/>
      <c r="DWO63" s="413"/>
      <c r="DWP63" s="413"/>
      <c r="DWQ63" s="413"/>
      <c r="DWR63" s="413"/>
      <c r="DWS63" s="424"/>
      <c r="DWT63" s="424"/>
      <c r="DWU63" s="413"/>
      <c r="DWV63" s="413"/>
      <c r="DWW63" s="413"/>
      <c r="DWX63" s="413"/>
      <c r="DWY63" s="413"/>
      <c r="DWZ63" s="413"/>
      <c r="DXA63" s="413"/>
      <c r="DXB63" s="413"/>
      <c r="DXC63" s="424"/>
      <c r="DXD63" s="424"/>
      <c r="DXE63" s="413"/>
      <c r="DXF63" s="413"/>
      <c r="DXG63" s="413"/>
      <c r="DXH63" s="413"/>
      <c r="DXI63" s="413"/>
      <c r="DXJ63" s="413"/>
      <c r="DXK63" s="413"/>
      <c r="DXL63" s="413"/>
      <c r="DXM63" s="424"/>
      <c r="DXN63" s="424"/>
      <c r="DXO63" s="413"/>
      <c r="DXP63" s="413"/>
      <c r="DXQ63" s="413"/>
      <c r="DXR63" s="413"/>
      <c r="DXS63" s="413"/>
      <c r="DXT63" s="413"/>
      <c r="DXU63" s="413"/>
      <c r="DXV63" s="413"/>
      <c r="DXW63" s="424"/>
      <c r="DXX63" s="424"/>
      <c r="DXY63" s="413"/>
      <c r="DXZ63" s="413"/>
      <c r="DYA63" s="413"/>
      <c r="DYB63" s="413"/>
      <c r="DYC63" s="413"/>
      <c r="DYD63" s="413"/>
      <c r="DYE63" s="413"/>
      <c r="DYF63" s="413"/>
      <c r="DYG63" s="424"/>
      <c r="DYH63" s="424"/>
      <c r="DYI63" s="413"/>
      <c r="DYJ63" s="413"/>
      <c r="DYK63" s="413"/>
      <c r="DYL63" s="413"/>
      <c r="DYM63" s="413"/>
      <c r="DYN63" s="413"/>
      <c r="DYO63" s="413"/>
      <c r="DYP63" s="413"/>
      <c r="DYQ63" s="424"/>
      <c r="DYR63" s="424"/>
      <c r="DYS63" s="413"/>
      <c r="DYT63" s="413"/>
      <c r="DYU63" s="413"/>
      <c r="DYV63" s="413"/>
      <c r="DYW63" s="413"/>
      <c r="DYX63" s="413"/>
      <c r="DYY63" s="413"/>
      <c r="DYZ63" s="413"/>
      <c r="DZA63" s="424"/>
      <c r="DZB63" s="424"/>
      <c r="DZC63" s="413"/>
      <c r="DZD63" s="413"/>
      <c r="DZE63" s="413"/>
      <c r="DZF63" s="413"/>
      <c r="DZG63" s="413"/>
      <c r="DZH63" s="413"/>
      <c r="DZI63" s="413"/>
      <c r="DZJ63" s="413"/>
      <c r="DZK63" s="424"/>
      <c r="DZL63" s="424"/>
      <c r="DZM63" s="413"/>
      <c r="DZN63" s="413"/>
      <c r="DZO63" s="413"/>
      <c r="DZP63" s="413"/>
      <c r="DZQ63" s="413"/>
      <c r="DZR63" s="413"/>
      <c r="DZS63" s="413"/>
      <c r="DZT63" s="413"/>
      <c r="DZU63" s="424"/>
      <c r="DZV63" s="424"/>
      <c r="DZW63" s="413"/>
      <c r="DZX63" s="413"/>
      <c r="DZY63" s="413"/>
      <c r="DZZ63" s="413"/>
      <c r="EAA63" s="413"/>
      <c r="EAB63" s="413"/>
      <c r="EAC63" s="413"/>
      <c r="EAD63" s="413"/>
      <c r="EAE63" s="424"/>
      <c r="EAF63" s="424"/>
      <c r="EAG63" s="413"/>
      <c r="EAH63" s="413"/>
      <c r="EAI63" s="413"/>
      <c r="EAJ63" s="413"/>
      <c r="EAK63" s="413"/>
      <c r="EAL63" s="413"/>
      <c r="EAM63" s="413"/>
      <c r="EAN63" s="413"/>
      <c r="EAO63" s="424"/>
      <c r="EAP63" s="424"/>
      <c r="EAQ63" s="413"/>
      <c r="EAR63" s="413"/>
      <c r="EAS63" s="413"/>
      <c r="EAT63" s="413"/>
      <c r="EAU63" s="413"/>
      <c r="EAV63" s="413"/>
      <c r="EAW63" s="413"/>
      <c r="EAX63" s="413"/>
      <c r="EAY63" s="424"/>
      <c r="EAZ63" s="424"/>
      <c r="EBA63" s="413"/>
      <c r="EBB63" s="413"/>
      <c r="EBC63" s="413"/>
      <c r="EBD63" s="413"/>
      <c r="EBE63" s="413"/>
      <c r="EBF63" s="413"/>
      <c r="EBG63" s="413"/>
      <c r="EBH63" s="413"/>
      <c r="EBI63" s="424"/>
      <c r="EBJ63" s="424"/>
      <c r="EBK63" s="413"/>
      <c r="EBL63" s="413"/>
      <c r="EBM63" s="413"/>
      <c r="EBN63" s="413"/>
      <c r="EBO63" s="413"/>
      <c r="EBP63" s="413"/>
      <c r="EBQ63" s="413"/>
      <c r="EBR63" s="413"/>
      <c r="EBS63" s="424"/>
      <c r="EBT63" s="424"/>
      <c r="EBU63" s="413"/>
      <c r="EBV63" s="413"/>
      <c r="EBW63" s="413"/>
      <c r="EBX63" s="413"/>
      <c r="EBY63" s="413"/>
      <c r="EBZ63" s="413"/>
      <c r="ECA63" s="413"/>
      <c r="ECB63" s="413"/>
      <c r="ECC63" s="424"/>
      <c r="ECD63" s="424"/>
      <c r="ECE63" s="413"/>
      <c r="ECF63" s="413"/>
      <c r="ECG63" s="413"/>
      <c r="ECH63" s="413"/>
      <c r="ECI63" s="413"/>
      <c r="ECJ63" s="413"/>
      <c r="ECK63" s="413"/>
      <c r="ECL63" s="413"/>
      <c r="ECM63" s="424"/>
      <c r="ECN63" s="424"/>
      <c r="ECO63" s="413"/>
      <c r="ECP63" s="413"/>
      <c r="ECQ63" s="413"/>
      <c r="ECR63" s="413"/>
      <c r="ECS63" s="413"/>
      <c r="ECT63" s="413"/>
      <c r="ECU63" s="413"/>
      <c r="ECV63" s="413"/>
      <c r="ECW63" s="424"/>
      <c r="ECX63" s="424"/>
      <c r="ECY63" s="413"/>
      <c r="ECZ63" s="413"/>
      <c r="EDA63" s="413"/>
      <c r="EDB63" s="413"/>
      <c r="EDC63" s="413"/>
      <c r="EDD63" s="413"/>
      <c r="EDE63" s="413"/>
      <c r="EDF63" s="413"/>
      <c r="EDG63" s="424"/>
      <c r="EDH63" s="424"/>
      <c r="EDI63" s="413"/>
      <c r="EDJ63" s="413"/>
      <c r="EDK63" s="413"/>
      <c r="EDL63" s="413"/>
      <c r="EDM63" s="413"/>
      <c r="EDN63" s="413"/>
      <c r="EDO63" s="413"/>
      <c r="EDP63" s="413"/>
      <c r="EDQ63" s="424"/>
      <c r="EDR63" s="424"/>
      <c r="EDS63" s="413"/>
      <c r="EDT63" s="413"/>
      <c r="EDU63" s="413"/>
      <c r="EDV63" s="413"/>
      <c r="EDW63" s="413"/>
      <c r="EDX63" s="413"/>
      <c r="EDY63" s="413"/>
      <c r="EDZ63" s="413"/>
      <c r="EEA63" s="424"/>
      <c r="EEB63" s="424"/>
      <c r="EEC63" s="413"/>
      <c r="EED63" s="413"/>
      <c r="EEE63" s="413"/>
      <c r="EEF63" s="413"/>
      <c r="EEG63" s="413"/>
      <c r="EEH63" s="413"/>
      <c r="EEI63" s="413"/>
      <c r="EEJ63" s="413"/>
      <c r="EEK63" s="424"/>
      <c r="EEL63" s="424"/>
      <c r="EEM63" s="413"/>
      <c r="EEN63" s="413"/>
      <c r="EEO63" s="413"/>
      <c r="EEP63" s="413"/>
      <c r="EEQ63" s="413"/>
      <c r="EER63" s="413"/>
      <c r="EES63" s="413"/>
      <c r="EET63" s="413"/>
      <c r="EEU63" s="424"/>
      <c r="EEV63" s="424"/>
      <c r="EEW63" s="413"/>
      <c r="EEX63" s="413"/>
      <c r="EEY63" s="413"/>
      <c r="EEZ63" s="413"/>
      <c r="EFA63" s="413"/>
      <c r="EFB63" s="413"/>
      <c r="EFC63" s="413"/>
      <c r="EFD63" s="413"/>
      <c r="EFE63" s="424"/>
      <c r="EFF63" s="424"/>
      <c r="EFG63" s="413"/>
      <c r="EFH63" s="413"/>
      <c r="EFI63" s="413"/>
      <c r="EFJ63" s="413"/>
      <c r="EFK63" s="413"/>
      <c r="EFL63" s="413"/>
      <c r="EFM63" s="413"/>
      <c r="EFN63" s="413"/>
      <c r="EFO63" s="424"/>
      <c r="EFP63" s="424"/>
      <c r="EFQ63" s="413"/>
      <c r="EFR63" s="413"/>
      <c r="EFS63" s="413"/>
      <c r="EFT63" s="413"/>
      <c r="EFU63" s="413"/>
      <c r="EFV63" s="413"/>
      <c r="EFW63" s="413"/>
      <c r="EFX63" s="413"/>
      <c r="EFY63" s="424"/>
      <c r="EFZ63" s="424"/>
      <c r="EGA63" s="413"/>
      <c r="EGB63" s="413"/>
      <c r="EGC63" s="413"/>
      <c r="EGD63" s="413"/>
      <c r="EGE63" s="413"/>
      <c r="EGF63" s="413"/>
      <c r="EGG63" s="413"/>
      <c r="EGH63" s="413"/>
      <c r="EGI63" s="424"/>
      <c r="EGJ63" s="424"/>
      <c r="EGK63" s="413"/>
      <c r="EGL63" s="413"/>
      <c r="EGM63" s="413"/>
      <c r="EGN63" s="413"/>
      <c r="EGO63" s="413"/>
      <c r="EGP63" s="413"/>
      <c r="EGQ63" s="413"/>
      <c r="EGR63" s="413"/>
      <c r="EGS63" s="424"/>
      <c r="EGT63" s="424"/>
      <c r="EGU63" s="413"/>
      <c r="EGV63" s="413"/>
      <c r="EGW63" s="413"/>
      <c r="EGX63" s="413"/>
      <c r="EGY63" s="413"/>
      <c r="EGZ63" s="413"/>
      <c r="EHA63" s="413"/>
      <c r="EHB63" s="413"/>
      <c r="EHC63" s="424"/>
      <c r="EHD63" s="424"/>
      <c r="EHE63" s="413"/>
      <c r="EHF63" s="413"/>
      <c r="EHG63" s="413"/>
      <c r="EHH63" s="413"/>
      <c r="EHI63" s="413"/>
      <c r="EHJ63" s="413"/>
      <c r="EHK63" s="413"/>
      <c r="EHL63" s="413"/>
      <c r="EHM63" s="424"/>
      <c r="EHN63" s="424"/>
      <c r="EHO63" s="413"/>
      <c r="EHP63" s="413"/>
      <c r="EHQ63" s="413"/>
      <c r="EHR63" s="413"/>
      <c r="EHS63" s="413"/>
      <c r="EHT63" s="413"/>
      <c r="EHU63" s="413"/>
      <c r="EHV63" s="413"/>
      <c r="EHW63" s="424"/>
      <c r="EHX63" s="424"/>
      <c r="EHY63" s="413"/>
      <c r="EHZ63" s="413"/>
      <c r="EIA63" s="413"/>
      <c r="EIB63" s="413"/>
      <c r="EIC63" s="413"/>
      <c r="EID63" s="413"/>
      <c r="EIE63" s="413"/>
      <c r="EIF63" s="413"/>
      <c r="EIG63" s="424"/>
      <c r="EIH63" s="424"/>
      <c r="EII63" s="413"/>
      <c r="EIJ63" s="413"/>
      <c r="EIK63" s="413"/>
      <c r="EIL63" s="413"/>
      <c r="EIM63" s="413"/>
      <c r="EIN63" s="413"/>
      <c r="EIO63" s="413"/>
      <c r="EIP63" s="413"/>
      <c r="EIQ63" s="424"/>
      <c r="EIR63" s="424"/>
      <c r="EIS63" s="413"/>
      <c r="EIT63" s="413"/>
      <c r="EIU63" s="413"/>
      <c r="EIV63" s="413"/>
      <c r="EIW63" s="413"/>
      <c r="EIX63" s="413"/>
      <c r="EIY63" s="413"/>
      <c r="EIZ63" s="413"/>
      <c r="EJA63" s="424"/>
      <c r="EJB63" s="424"/>
      <c r="EJC63" s="413"/>
      <c r="EJD63" s="413"/>
      <c r="EJE63" s="413"/>
      <c r="EJF63" s="413"/>
      <c r="EJG63" s="413"/>
      <c r="EJH63" s="413"/>
      <c r="EJI63" s="413"/>
      <c r="EJJ63" s="413"/>
      <c r="EJK63" s="424"/>
      <c r="EJL63" s="424"/>
      <c r="EJM63" s="413"/>
      <c r="EJN63" s="413"/>
      <c r="EJO63" s="413"/>
      <c r="EJP63" s="413"/>
      <c r="EJQ63" s="413"/>
      <c r="EJR63" s="413"/>
      <c r="EJS63" s="413"/>
      <c r="EJT63" s="413"/>
      <c r="EJU63" s="424"/>
      <c r="EJV63" s="424"/>
      <c r="EJW63" s="413"/>
      <c r="EJX63" s="413"/>
      <c r="EJY63" s="413"/>
      <c r="EJZ63" s="413"/>
      <c r="EKA63" s="413"/>
      <c r="EKB63" s="413"/>
      <c r="EKC63" s="413"/>
      <c r="EKD63" s="413"/>
      <c r="EKE63" s="424"/>
      <c r="EKF63" s="424"/>
      <c r="EKG63" s="413"/>
      <c r="EKH63" s="413"/>
      <c r="EKI63" s="413"/>
      <c r="EKJ63" s="413"/>
      <c r="EKK63" s="413"/>
      <c r="EKL63" s="413"/>
      <c r="EKM63" s="413"/>
      <c r="EKN63" s="413"/>
      <c r="EKO63" s="424"/>
      <c r="EKP63" s="424"/>
      <c r="EKQ63" s="413"/>
      <c r="EKR63" s="413"/>
      <c r="EKS63" s="413"/>
      <c r="EKT63" s="413"/>
      <c r="EKU63" s="413"/>
      <c r="EKV63" s="413"/>
      <c r="EKW63" s="413"/>
      <c r="EKX63" s="413"/>
      <c r="EKY63" s="424"/>
      <c r="EKZ63" s="424"/>
      <c r="ELA63" s="413"/>
      <c r="ELB63" s="413"/>
      <c r="ELC63" s="413"/>
      <c r="ELD63" s="413"/>
      <c r="ELE63" s="413"/>
      <c r="ELF63" s="413"/>
      <c r="ELG63" s="413"/>
      <c r="ELH63" s="413"/>
      <c r="ELI63" s="424"/>
      <c r="ELJ63" s="424"/>
      <c r="ELK63" s="413"/>
      <c r="ELL63" s="413"/>
      <c r="ELM63" s="413"/>
      <c r="ELN63" s="413"/>
      <c r="ELO63" s="413"/>
      <c r="ELP63" s="413"/>
      <c r="ELQ63" s="413"/>
      <c r="ELR63" s="413"/>
      <c r="ELS63" s="424"/>
      <c r="ELT63" s="424"/>
      <c r="ELU63" s="413"/>
      <c r="ELV63" s="413"/>
      <c r="ELW63" s="413"/>
      <c r="ELX63" s="413"/>
      <c r="ELY63" s="413"/>
      <c r="ELZ63" s="413"/>
      <c r="EMA63" s="413"/>
      <c r="EMB63" s="413"/>
      <c r="EMC63" s="424"/>
      <c r="EMD63" s="424"/>
      <c r="EME63" s="413"/>
      <c r="EMF63" s="413"/>
      <c r="EMG63" s="413"/>
      <c r="EMH63" s="413"/>
      <c r="EMI63" s="413"/>
      <c r="EMJ63" s="413"/>
      <c r="EMK63" s="413"/>
      <c r="EML63" s="413"/>
      <c r="EMM63" s="424"/>
      <c r="EMN63" s="424"/>
      <c r="EMO63" s="413"/>
      <c r="EMP63" s="413"/>
      <c r="EMQ63" s="413"/>
      <c r="EMR63" s="413"/>
      <c r="EMS63" s="413"/>
      <c r="EMT63" s="413"/>
      <c r="EMU63" s="413"/>
      <c r="EMV63" s="413"/>
      <c r="EMW63" s="424"/>
      <c r="EMX63" s="424"/>
      <c r="EMY63" s="413"/>
      <c r="EMZ63" s="413"/>
      <c r="ENA63" s="413"/>
      <c r="ENB63" s="413"/>
      <c r="ENC63" s="413"/>
      <c r="END63" s="413"/>
      <c r="ENE63" s="413"/>
      <c r="ENF63" s="413"/>
      <c r="ENG63" s="424"/>
      <c r="ENH63" s="424"/>
      <c r="ENI63" s="413"/>
      <c r="ENJ63" s="413"/>
      <c r="ENK63" s="413"/>
      <c r="ENL63" s="413"/>
      <c r="ENM63" s="413"/>
      <c r="ENN63" s="413"/>
      <c r="ENO63" s="413"/>
      <c r="ENP63" s="413"/>
      <c r="ENQ63" s="424"/>
      <c r="ENR63" s="424"/>
      <c r="ENS63" s="413"/>
      <c r="ENT63" s="413"/>
      <c r="ENU63" s="413"/>
      <c r="ENV63" s="413"/>
      <c r="ENW63" s="413"/>
      <c r="ENX63" s="413"/>
      <c r="ENY63" s="413"/>
      <c r="ENZ63" s="413"/>
      <c r="EOA63" s="424"/>
      <c r="EOB63" s="424"/>
      <c r="EOC63" s="413"/>
      <c r="EOD63" s="413"/>
      <c r="EOE63" s="413"/>
      <c r="EOF63" s="413"/>
      <c r="EOG63" s="413"/>
      <c r="EOH63" s="413"/>
      <c r="EOI63" s="413"/>
      <c r="EOJ63" s="413"/>
      <c r="EOK63" s="424"/>
      <c r="EOL63" s="424"/>
      <c r="EOM63" s="413"/>
      <c r="EON63" s="413"/>
      <c r="EOO63" s="413"/>
      <c r="EOP63" s="413"/>
      <c r="EOQ63" s="413"/>
      <c r="EOR63" s="413"/>
      <c r="EOS63" s="413"/>
      <c r="EOT63" s="413"/>
      <c r="EOU63" s="424"/>
      <c r="EOV63" s="424"/>
      <c r="EOW63" s="413"/>
      <c r="EOX63" s="413"/>
      <c r="EOY63" s="413"/>
      <c r="EOZ63" s="413"/>
      <c r="EPA63" s="413"/>
      <c r="EPB63" s="413"/>
      <c r="EPC63" s="413"/>
      <c r="EPD63" s="413"/>
      <c r="EPE63" s="424"/>
      <c r="EPF63" s="424"/>
      <c r="EPG63" s="413"/>
      <c r="EPH63" s="413"/>
      <c r="EPI63" s="413"/>
      <c r="EPJ63" s="413"/>
      <c r="EPK63" s="413"/>
      <c r="EPL63" s="413"/>
      <c r="EPM63" s="413"/>
      <c r="EPN63" s="413"/>
      <c r="EPO63" s="424"/>
      <c r="EPP63" s="424"/>
      <c r="EPQ63" s="413"/>
      <c r="EPR63" s="413"/>
      <c r="EPS63" s="413"/>
      <c r="EPT63" s="413"/>
      <c r="EPU63" s="413"/>
      <c r="EPV63" s="413"/>
      <c r="EPW63" s="413"/>
      <c r="EPX63" s="413"/>
      <c r="EPY63" s="424"/>
      <c r="EPZ63" s="424"/>
      <c r="EQA63" s="413"/>
      <c r="EQB63" s="413"/>
      <c r="EQC63" s="413"/>
      <c r="EQD63" s="413"/>
      <c r="EQE63" s="413"/>
      <c r="EQF63" s="413"/>
      <c r="EQG63" s="413"/>
      <c r="EQH63" s="413"/>
      <c r="EQI63" s="424"/>
      <c r="EQJ63" s="424"/>
      <c r="EQK63" s="413"/>
      <c r="EQL63" s="413"/>
      <c r="EQM63" s="413"/>
      <c r="EQN63" s="413"/>
      <c r="EQO63" s="413"/>
      <c r="EQP63" s="413"/>
      <c r="EQQ63" s="413"/>
      <c r="EQR63" s="413"/>
      <c r="EQS63" s="424"/>
      <c r="EQT63" s="424"/>
      <c r="EQU63" s="413"/>
      <c r="EQV63" s="413"/>
      <c r="EQW63" s="413"/>
      <c r="EQX63" s="413"/>
      <c r="EQY63" s="413"/>
      <c r="EQZ63" s="413"/>
      <c r="ERA63" s="413"/>
      <c r="ERB63" s="413"/>
      <c r="ERC63" s="424"/>
      <c r="ERD63" s="424"/>
      <c r="ERE63" s="413"/>
      <c r="ERF63" s="413"/>
      <c r="ERG63" s="413"/>
      <c r="ERH63" s="413"/>
      <c r="ERI63" s="413"/>
      <c r="ERJ63" s="413"/>
      <c r="ERK63" s="413"/>
      <c r="ERL63" s="413"/>
      <c r="ERM63" s="424"/>
      <c r="ERN63" s="424"/>
      <c r="ERO63" s="413"/>
      <c r="ERP63" s="413"/>
      <c r="ERQ63" s="413"/>
      <c r="ERR63" s="413"/>
      <c r="ERS63" s="413"/>
      <c r="ERT63" s="413"/>
      <c r="ERU63" s="413"/>
      <c r="ERV63" s="413"/>
      <c r="ERW63" s="424"/>
      <c r="ERX63" s="424"/>
      <c r="ERY63" s="413"/>
      <c r="ERZ63" s="413"/>
      <c r="ESA63" s="413"/>
      <c r="ESB63" s="413"/>
      <c r="ESC63" s="413"/>
      <c r="ESD63" s="413"/>
      <c r="ESE63" s="413"/>
      <c r="ESF63" s="413"/>
      <c r="ESG63" s="424"/>
      <c r="ESH63" s="424"/>
      <c r="ESI63" s="413"/>
      <c r="ESJ63" s="413"/>
      <c r="ESK63" s="413"/>
      <c r="ESL63" s="413"/>
      <c r="ESM63" s="413"/>
      <c r="ESN63" s="413"/>
      <c r="ESO63" s="413"/>
      <c r="ESP63" s="413"/>
      <c r="ESQ63" s="424"/>
      <c r="ESR63" s="424"/>
      <c r="ESS63" s="413"/>
      <c r="EST63" s="413"/>
      <c r="ESU63" s="413"/>
      <c r="ESV63" s="413"/>
      <c r="ESW63" s="413"/>
      <c r="ESX63" s="413"/>
      <c r="ESY63" s="413"/>
      <c r="ESZ63" s="413"/>
      <c r="ETA63" s="424"/>
      <c r="ETB63" s="424"/>
      <c r="ETC63" s="413"/>
      <c r="ETD63" s="413"/>
      <c r="ETE63" s="413"/>
      <c r="ETF63" s="413"/>
      <c r="ETG63" s="413"/>
      <c r="ETH63" s="413"/>
      <c r="ETI63" s="413"/>
      <c r="ETJ63" s="413"/>
      <c r="ETK63" s="424"/>
      <c r="ETL63" s="424"/>
      <c r="ETM63" s="413"/>
      <c r="ETN63" s="413"/>
      <c r="ETO63" s="413"/>
      <c r="ETP63" s="413"/>
      <c r="ETQ63" s="413"/>
      <c r="ETR63" s="413"/>
      <c r="ETS63" s="413"/>
      <c r="ETT63" s="413"/>
      <c r="ETU63" s="424"/>
      <c r="ETV63" s="424"/>
      <c r="ETW63" s="413"/>
      <c r="ETX63" s="413"/>
      <c r="ETY63" s="413"/>
      <c r="ETZ63" s="413"/>
      <c r="EUA63" s="413"/>
      <c r="EUB63" s="413"/>
      <c r="EUC63" s="413"/>
      <c r="EUD63" s="413"/>
      <c r="EUE63" s="424"/>
      <c r="EUF63" s="424"/>
      <c r="EUG63" s="413"/>
      <c r="EUH63" s="413"/>
      <c r="EUI63" s="413"/>
      <c r="EUJ63" s="413"/>
      <c r="EUK63" s="413"/>
      <c r="EUL63" s="413"/>
      <c r="EUM63" s="413"/>
      <c r="EUN63" s="413"/>
      <c r="EUO63" s="424"/>
      <c r="EUP63" s="424"/>
      <c r="EUQ63" s="413"/>
      <c r="EUR63" s="413"/>
      <c r="EUS63" s="413"/>
      <c r="EUT63" s="413"/>
      <c r="EUU63" s="413"/>
      <c r="EUV63" s="413"/>
      <c r="EUW63" s="413"/>
      <c r="EUX63" s="413"/>
      <c r="EUY63" s="424"/>
      <c r="EUZ63" s="424"/>
      <c r="EVA63" s="413"/>
      <c r="EVB63" s="413"/>
      <c r="EVC63" s="413"/>
      <c r="EVD63" s="413"/>
      <c r="EVE63" s="413"/>
      <c r="EVF63" s="413"/>
      <c r="EVG63" s="413"/>
      <c r="EVH63" s="413"/>
      <c r="EVI63" s="424"/>
      <c r="EVJ63" s="424"/>
      <c r="EVK63" s="413"/>
      <c r="EVL63" s="413"/>
      <c r="EVM63" s="413"/>
      <c r="EVN63" s="413"/>
      <c r="EVO63" s="413"/>
      <c r="EVP63" s="413"/>
      <c r="EVQ63" s="413"/>
      <c r="EVR63" s="413"/>
      <c r="EVS63" s="424"/>
      <c r="EVT63" s="424"/>
      <c r="EVU63" s="413"/>
      <c r="EVV63" s="413"/>
      <c r="EVW63" s="413"/>
      <c r="EVX63" s="413"/>
      <c r="EVY63" s="413"/>
      <c r="EVZ63" s="413"/>
      <c r="EWA63" s="413"/>
      <c r="EWB63" s="413"/>
      <c r="EWC63" s="424"/>
      <c r="EWD63" s="424"/>
      <c r="EWE63" s="413"/>
      <c r="EWF63" s="413"/>
      <c r="EWG63" s="413"/>
      <c r="EWH63" s="413"/>
      <c r="EWI63" s="413"/>
      <c r="EWJ63" s="413"/>
      <c r="EWK63" s="413"/>
      <c r="EWL63" s="413"/>
      <c r="EWM63" s="424"/>
      <c r="EWN63" s="424"/>
      <c r="EWO63" s="413"/>
      <c r="EWP63" s="413"/>
      <c r="EWQ63" s="413"/>
      <c r="EWR63" s="413"/>
      <c r="EWS63" s="413"/>
      <c r="EWT63" s="413"/>
      <c r="EWU63" s="413"/>
      <c r="EWV63" s="413"/>
      <c r="EWW63" s="424"/>
      <c r="EWX63" s="424"/>
      <c r="EWY63" s="413"/>
      <c r="EWZ63" s="413"/>
      <c r="EXA63" s="413"/>
      <c r="EXB63" s="413"/>
      <c r="EXC63" s="413"/>
      <c r="EXD63" s="413"/>
      <c r="EXE63" s="413"/>
      <c r="EXF63" s="413"/>
      <c r="EXG63" s="424"/>
      <c r="EXH63" s="424"/>
      <c r="EXI63" s="413"/>
      <c r="EXJ63" s="413"/>
      <c r="EXK63" s="413"/>
      <c r="EXL63" s="413"/>
      <c r="EXM63" s="413"/>
      <c r="EXN63" s="413"/>
      <c r="EXO63" s="413"/>
      <c r="EXP63" s="413"/>
      <c r="EXQ63" s="424"/>
      <c r="EXR63" s="424"/>
      <c r="EXS63" s="413"/>
      <c r="EXT63" s="413"/>
      <c r="EXU63" s="413"/>
      <c r="EXV63" s="413"/>
      <c r="EXW63" s="413"/>
      <c r="EXX63" s="413"/>
      <c r="EXY63" s="413"/>
      <c r="EXZ63" s="413"/>
      <c r="EYA63" s="424"/>
      <c r="EYB63" s="424"/>
      <c r="EYC63" s="413"/>
      <c r="EYD63" s="413"/>
      <c r="EYE63" s="413"/>
      <c r="EYF63" s="413"/>
      <c r="EYG63" s="413"/>
      <c r="EYH63" s="413"/>
      <c r="EYI63" s="413"/>
      <c r="EYJ63" s="413"/>
      <c r="EYK63" s="424"/>
      <c r="EYL63" s="424"/>
      <c r="EYM63" s="413"/>
      <c r="EYN63" s="413"/>
      <c r="EYO63" s="413"/>
      <c r="EYP63" s="413"/>
      <c r="EYQ63" s="413"/>
      <c r="EYR63" s="413"/>
      <c r="EYS63" s="413"/>
      <c r="EYT63" s="413"/>
      <c r="EYU63" s="424"/>
      <c r="EYV63" s="424"/>
      <c r="EYW63" s="413"/>
      <c r="EYX63" s="413"/>
      <c r="EYY63" s="413"/>
      <c r="EYZ63" s="413"/>
      <c r="EZA63" s="413"/>
      <c r="EZB63" s="413"/>
      <c r="EZC63" s="413"/>
      <c r="EZD63" s="413"/>
      <c r="EZE63" s="424"/>
      <c r="EZF63" s="424"/>
      <c r="EZG63" s="413"/>
      <c r="EZH63" s="413"/>
      <c r="EZI63" s="413"/>
      <c r="EZJ63" s="413"/>
      <c r="EZK63" s="413"/>
      <c r="EZL63" s="413"/>
      <c r="EZM63" s="413"/>
      <c r="EZN63" s="413"/>
      <c r="EZO63" s="424"/>
      <c r="EZP63" s="424"/>
      <c r="EZQ63" s="413"/>
      <c r="EZR63" s="413"/>
      <c r="EZS63" s="413"/>
      <c r="EZT63" s="413"/>
      <c r="EZU63" s="413"/>
      <c r="EZV63" s="413"/>
      <c r="EZW63" s="413"/>
      <c r="EZX63" s="413"/>
      <c r="EZY63" s="424"/>
      <c r="EZZ63" s="424"/>
      <c r="FAA63" s="413"/>
      <c r="FAB63" s="413"/>
      <c r="FAC63" s="413"/>
      <c r="FAD63" s="413"/>
      <c r="FAE63" s="413"/>
      <c r="FAF63" s="413"/>
      <c r="FAG63" s="413"/>
      <c r="FAH63" s="413"/>
      <c r="FAI63" s="424"/>
      <c r="FAJ63" s="424"/>
      <c r="FAK63" s="413"/>
      <c r="FAL63" s="413"/>
      <c r="FAM63" s="413"/>
      <c r="FAN63" s="413"/>
      <c r="FAO63" s="413"/>
      <c r="FAP63" s="413"/>
      <c r="FAQ63" s="413"/>
      <c r="FAR63" s="413"/>
      <c r="FAS63" s="424"/>
      <c r="FAT63" s="424"/>
      <c r="FAU63" s="413"/>
      <c r="FAV63" s="413"/>
      <c r="FAW63" s="413"/>
      <c r="FAX63" s="413"/>
      <c r="FAY63" s="413"/>
      <c r="FAZ63" s="413"/>
      <c r="FBA63" s="413"/>
      <c r="FBB63" s="413"/>
      <c r="FBC63" s="424"/>
      <c r="FBD63" s="424"/>
      <c r="FBE63" s="413"/>
      <c r="FBF63" s="413"/>
      <c r="FBG63" s="413"/>
      <c r="FBH63" s="413"/>
      <c r="FBI63" s="413"/>
      <c r="FBJ63" s="413"/>
      <c r="FBK63" s="413"/>
      <c r="FBL63" s="413"/>
      <c r="FBM63" s="424"/>
      <c r="FBN63" s="424"/>
      <c r="FBO63" s="413"/>
      <c r="FBP63" s="413"/>
      <c r="FBQ63" s="413"/>
      <c r="FBR63" s="413"/>
      <c r="FBS63" s="413"/>
      <c r="FBT63" s="413"/>
      <c r="FBU63" s="413"/>
      <c r="FBV63" s="413"/>
      <c r="FBW63" s="424"/>
      <c r="FBX63" s="424"/>
      <c r="FBY63" s="413"/>
      <c r="FBZ63" s="413"/>
      <c r="FCA63" s="413"/>
      <c r="FCB63" s="413"/>
      <c r="FCC63" s="413"/>
      <c r="FCD63" s="413"/>
      <c r="FCE63" s="413"/>
      <c r="FCF63" s="413"/>
      <c r="FCG63" s="424"/>
      <c r="FCH63" s="424"/>
      <c r="FCI63" s="413"/>
      <c r="FCJ63" s="413"/>
      <c r="FCK63" s="413"/>
      <c r="FCL63" s="413"/>
      <c r="FCM63" s="413"/>
      <c r="FCN63" s="413"/>
      <c r="FCO63" s="413"/>
      <c r="FCP63" s="413"/>
      <c r="FCQ63" s="424"/>
      <c r="FCR63" s="424"/>
      <c r="FCS63" s="413"/>
      <c r="FCT63" s="413"/>
      <c r="FCU63" s="413"/>
      <c r="FCV63" s="413"/>
      <c r="FCW63" s="413"/>
      <c r="FCX63" s="413"/>
      <c r="FCY63" s="413"/>
      <c r="FCZ63" s="413"/>
      <c r="FDA63" s="424"/>
      <c r="FDB63" s="424"/>
      <c r="FDC63" s="413"/>
      <c r="FDD63" s="413"/>
      <c r="FDE63" s="413"/>
      <c r="FDF63" s="413"/>
      <c r="FDG63" s="413"/>
      <c r="FDH63" s="413"/>
      <c r="FDI63" s="413"/>
      <c r="FDJ63" s="413"/>
      <c r="FDK63" s="424"/>
      <c r="FDL63" s="424"/>
      <c r="FDM63" s="413"/>
      <c r="FDN63" s="413"/>
      <c r="FDO63" s="413"/>
      <c r="FDP63" s="413"/>
      <c r="FDQ63" s="413"/>
      <c r="FDR63" s="413"/>
      <c r="FDS63" s="413"/>
      <c r="FDT63" s="413"/>
      <c r="FDU63" s="424"/>
      <c r="FDV63" s="424"/>
      <c r="FDW63" s="413"/>
      <c r="FDX63" s="413"/>
      <c r="FDY63" s="413"/>
      <c r="FDZ63" s="413"/>
      <c r="FEA63" s="413"/>
      <c r="FEB63" s="413"/>
      <c r="FEC63" s="413"/>
      <c r="FED63" s="413"/>
      <c r="FEE63" s="424"/>
      <c r="FEF63" s="424"/>
      <c r="FEG63" s="413"/>
      <c r="FEH63" s="413"/>
      <c r="FEI63" s="413"/>
      <c r="FEJ63" s="413"/>
      <c r="FEK63" s="413"/>
      <c r="FEL63" s="413"/>
      <c r="FEM63" s="413"/>
      <c r="FEN63" s="413"/>
      <c r="FEO63" s="424"/>
      <c r="FEP63" s="424"/>
      <c r="FEQ63" s="413"/>
      <c r="FER63" s="413"/>
      <c r="FES63" s="413"/>
      <c r="FET63" s="413"/>
      <c r="FEU63" s="413"/>
      <c r="FEV63" s="413"/>
      <c r="FEW63" s="413"/>
      <c r="FEX63" s="413"/>
      <c r="FEY63" s="424"/>
      <c r="FEZ63" s="424"/>
      <c r="FFA63" s="413"/>
      <c r="FFB63" s="413"/>
      <c r="FFC63" s="413"/>
      <c r="FFD63" s="413"/>
      <c r="FFE63" s="413"/>
      <c r="FFF63" s="413"/>
      <c r="FFG63" s="413"/>
      <c r="FFH63" s="413"/>
      <c r="FFI63" s="424"/>
      <c r="FFJ63" s="424"/>
      <c r="FFK63" s="413"/>
      <c r="FFL63" s="413"/>
      <c r="FFM63" s="413"/>
      <c r="FFN63" s="413"/>
      <c r="FFO63" s="413"/>
      <c r="FFP63" s="413"/>
      <c r="FFQ63" s="413"/>
      <c r="FFR63" s="413"/>
      <c r="FFS63" s="424"/>
      <c r="FFT63" s="424"/>
      <c r="FFU63" s="413"/>
      <c r="FFV63" s="413"/>
      <c r="FFW63" s="413"/>
      <c r="FFX63" s="413"/>
      <c r="FFY63" s="413"/>
      <c r="FFZ63" s="413"/>
      <c r="FGA63" s="413"/>
      <c r="FGB63" s="413"/>
      <c r="FGC63" s="424"/>
      <c r="FGD63" s="424"/>
      <c r="FGE63" s="413"/>
      <c r="FGF63" s="413"/>
      <c r="FGG63" s="413"/>
      <c r="FGH63" s="413"/>
      <c r="FGI63" s="413"/>
      <c r="FGJ63" s="413"/>
      <c r="FGK63" s="413"/>
      <c r="FGL63" s="413"/>
      <c r="FGM63" s="424"/>
      <c r="FGN63" s="424"/>
      <c r="FGO63" s="413"/>
      <c r="FGP63" s="413"/>
      <c r="FGQ63" s="413"/>
      <c r="FGR63" s="413"/>
      <c r="FGS63" s="413"/>
      <c r="FGT63" s="413"/>
      <c r="FGU63" s="413"/>
      <c r="FGV63" s="413"/>
      <c r="FGW63" s="424"/>
      <c r="FGX63" s="424"/>
      <c r="FGY63" s="413"/>
      <c r="FGZ63" s="413"/>
      <c r="FHA63" s="413"/>
      <c r="FHB63" s="413"/>
      <c r="FHC63" s="413"/>
      <c r="FHD63" s="413"/>
      <c r="FHE63" s="413"/>
      <c r="FHF63" s="413"/>
      <c r="FHG63" s="424"/>
      <c r="FHH63" s="424"/>
      <c r="FHI63" s="413"/>
      <c r="FHJ63" s="413"/>
      <c r="FHK63" s="413"/>
      <c r="FHL63" s="413"/>
      <c r="FHM63" s="413"/>
      <c r="FHN63" s="413"/>
      <c r="FHO63" s="413"/>
      <c r="FHP63" s="413"/>
      <c r="FHQ63" s="424"/>
      <c r="FHR63" s="424"/>
      <c r="FHS63" s="413"/>
      <c r="FHT63" s="413"/>
      <c r="FHU63" s="413"/>
      <c r="FHV63" s="413"/>
      <c r="FHW63" s="413"/>
      <c r="FHX63" s="413"/>
      <c r="FHY63" s="413"/>
      <c r="FHZ63" s="413"/>
      <c r="FIA63" s="424"/>
      <c r="FIB63" s="424"/>
      <c r="FIC63" s="413"/>
      <c r="FID63" s="413"/>
      <c r="FIE63" s="413"/>
      <c r="FIF63" s="413"/>
      <c r="FIG63" s="413"/>
      <c r="FIH63" s="413"/>
      <c r="FII63" s="413"/>
      <c r="FIJ63" s="413"/>
      <c r="FIK63" s="424"/>
      <c r="FIL63" s="424"/>
      <c r="FIM63" s="413"/>
      <c r="FIN63" s="413"/>
      <c r="FIO63" s="413"/>
      <c r="FIP63" s="413"/>
      <c r="FIQ63" s="413"/>
      <c r="FIR63" s="413"/>
      <c r="FIS63" s="413"/>
      <c r="FIT63" s="413"/>
      <c r="FIU63" s="424"/>
      <c r="FIV63" s="424"/>
      <c r="FIW63" s="413"/>
      <c r="FIX63" s="413"/>
      <c r="FIY63" s="413"/>
      <c r="FIZ63" s="413"/>
      <c r="FJA63" s="413"/>
      <c r="FJB63" s="413"/>
      <c r="FJC63" s="413"/>
      <c r="FJD63" s="413"/>
      <c r="FJE63" s="424"/>
      <c r="FJF63" s="424"/>
      <c r="FJG63" s="413"/>
      <c r="FJH63" s="413"/>
      <c r="FJI63" s="413"/>
      <c r="FJJ63" s="413"/>
      <c r="FJK63" s="413"/>
      <c r="FJL63" s="413"/>
      <c r="FJM63" s="413"/>
      <c r="FJN63" s="413"/>
      <c r="FJO63" s="424"/>
      <c r="FJP63" s="424"/>
      <c r="FJQ63" s="413"/>
      <c r="FJR63" s="413"/>
      <c r="FJS63" s="413"/>
      <c r="FJT63" s="413"/>
      <c r="FJU63" s="413"/>
      <c r="FJV63" s="413"/>
      <c r="FJW63" s="413"/>
      <c r="FJX63" s="413"/>
      <c r="FJY63" s="424"/>
      <c r="FJZ63" s="424"/>
      <c r="FKA63" s="413"/>
      <c r="FKB63" s="413"/>
      <c r="FKC63" s="413"/>
      <c r="FKD63" s="413"/>
      <c r="FKE63" s="413"/>
      <c r="FKF63" s="413"/>
      <c r="FKG63" s="413"/>
      <c r="FKH63" s="413"/>
      <c r="FKI63" s="424"/>
      <c r="FKJ63" s="424"/>
      <c r="FKK63" s="413"/>
      <c r="FKL63" s="413"/>
      <c r="FKM63" s="413"/>
      <c r="FKN63" s="413"/>
      <c r="FKO63" s="413"/>
      <c r="FKP63" s="413"/>
      <c r="FKQ63" s="413"/>
      <c r="FKR63" s="413"/>
      <c r="FKS63" s="424"/>
      <c r="FKT63" s="424"/>
      <c r="FKU63" s="413"/>
      <c r="FKV63" s="413"/>
      <c r="FKW63" s="413"/>
      <c r="FKX63" s="413"/>
      <c r="FKY63" s="413"/>
      <c r="FKZ63" s="413"/>
      <c r="FLA63" s="413"/>
      <c r="FLB63" s="413"/>
      <c r="FLC63" s="424"/>
      <c r="FLD63" s="424"/>
      <c r="FLE63" s="413"/>
      <c r="FLF63" s="413"/>
      <c r="FLG63" s="413"/>
      <c r="FLH63" s="413"/>
      <c r="FLI63" s="413"/>
      <c r="FLJ63" s="413"/>
      <c r="FLK63" s="413"/>
      <c r="FLL63" s="413"/>
      <c r="FLM63" s="424"/>
      <c r="FLN63" s="424"/>
      <c r="FLO63" s="413"/>
      <c r="FLP63" s="413"/>
      <c r="FLQ63" s="413"/>
      <c r="FLR63" s="413"/>
      <c r="FLS63" s="413"/>
      <c r="FLT63" s="413"/>
      <c r="FLU63" s="413"/>
      <c r="FLV63" s="413"/>
      <c r="FLW63" s="424"/>
      <c r="FLX63" s="424"/>
      <c r="FLY63" s="413"/>
      <c r="FLZ63" s="413"/>
      <c r="FMA63" s="413"/>
      <c r="FMB63" s="413"/>
      <c r="FMC63" s="413"/>
      <c r="FMD63" s="413"/>
      <c r="FME63" s="413"/>
      <c r="FMF63" s="413"/>
      <c r="FMG63" s="424"/>
      <c r="FMH63" s="424"/>
      <c r="FMI63" s="413"/>
      <c r="FMJ63" s="413"/>
      <c r="FMK63" s="413"/>
      <c r="FML63" s="413"/>
      <c r="FMM63" s="413"/>
      <c r="FMN63" s="413"/>
      <c r="FMO63" s="413"/>
      <c r="FMP63" s="413"/>
      <c r="FMQ63" s="424"/>
      <c r="FMR63" s="424"/>
      <c r="FMS63" s="413"/>
      <c r="FMT63" s="413"/>
      <c r="FMU63" s="413"/>
      <c r="FMV63" s="413"/>
      <c r="FMW63" s="413"/>
      <c r="FMX63" s="413"/>
      <c r="FMY63" s="413"/>
      <c r="FMZ63" s="413"/>
      <c r="FNA63" s="424"/>
      <c r="FNB63" s="424"/>
      <c r="FNC63" s="413"/>
      <c r="FND63" s="413"/>
      <c r="FNE63" s="413"/>
      <c r="FNF63" s="413"/>
      <c r="FNG63" s="413"/>
      <c r="FNH63" s="413"/>
      <c r="FNI63" s="413"/>
      <c r="FNJ63" s="413"/>
      <c r="FNK63" s="424"/>
      <c r="FNL63" s="424"/>
      <c r="FNM63" s="413"/>
      <c r="FNN63" s="413"/>
      <c r="FNO63" s="413"/>
      <c r="FNP63" s="413"/>
      <c r="FNQ63" s="413"/>
      <c r="FNR63" s="413"/>
      <c r="FNS63" s="413"/>
      <c r="FNT63" s="413"/>
      <c r="FNU63" s="424"/>
      <c r="FNV63" s="424"/>
      <c r="FNW63" s="413"/>
      <c r="FNX63" s="413"/>
      <c r="FNY63" s="413"/>
      <c r="FNZ63" s="413"/>
      <c r="FOA63" s="413"/>
      <c r="FOB63" s="413"/>
      <c r="FOC63" s="413"/>
      <c r="FOD63" s="413"/>
      <c r="FOE63" s="424"/>
      <c r="FOF63" s="424"/>
      <c r="FOG63" s="413"/>
      <c r="FOH63" s="413"/>
      <c r="FOI63" s="413"/>
      <c r="FOJ63" s="413"/>
      <c r="FOK63" s="413"/>
      <c r="FOL63" s="413"/>
      <c r="FOM63" s="413"/>
      <c r="FON63" s="413"/>
      <c r="FOO63" s="424"/>
      <c r="FOP63" s="424"/>
      <c r="FOQ63" s="413"/>
      <c r="FOR63" s="413"/>
      <c r="FOS63" s="413"/>
      <c r="FOT63" s="413"/>
      <c r="FOU63" s="413"/>
      <c r="FOV63" s="413"/>
      <c r="FOW63" s="413"/>
      <c r="FOX63" s="413"/>
      <c r="FOY63" s="424"/>
      <c r="FOZ63" s="424"/>
      <c r="FPA63" s="413"/>
      <c r="FPB63" s="413"/>
      <c r="FPC63" s="413"/>
      <c r="FPD63" s="413"/>
      <c r="FPE63" s="413"/>
      <c r="FPF63" s="413"/>
      <c r="FPG63" s="413"/>
      <c r="FPH63" s="413"/>
      <c r="FPI63" s="424"/>
      <c r="FPJ63" s="424"/>
      <c r="FPK63" s="413"/>
      <c r="FPL63" s="413"/>
      <c r="FPM63" s="413"/>
      <c r="FPN63" s="413"/>
      <c r="FPO63" s="413"/>
      <c r="FPP63" s="413"/>
      <c r="FPQ63" s="413"/>
      <c r="FPR63" s="413"/>
      <c r="FPS63" s="424"/>
      <c r="FPT63" s="424"/>
      <c r="FPU63" s="413"/>
      <c r="FPV63" s="413"/>
      <c r="FPW63" s="413"/>
      <c r="FPX63" s="413"/>
      <c r="FPY63" s="413"/>
      <c r="FPZ63" s="413"/>
      <c r="FQA63" s="413"/>
      <c r="FQB63" s="413"/>
      <c r="FQC63" s="424"/>
      <c r="FQD63" s="424"/>
      <c r="FQE63" s="413"/>
      <c r="FQF63" s="413"/>
      <c r="FQG63" s="413"/>
      <c r="FQH63" s="413"/>
      <c r="FQI63" s="413"/>
      <c r="FQJ63" s="413"/>
      <c r="FQK63" s="413"/>
      <c r="FQL63" s="413"/>
      <c r="FQM63" s="424"/>
      <c r="FQN63" s="424"/>
      <c r="FQO63" s="413"/>
      <c r="FQP63" s="413"/>
      <c r="FQQ63" s="413"/>
      <c r="FQR63" s="413"/>
      <c r="FQS63" s="413"/>
      <c r="FQT63" s="413"/>
      <c r="FQU63" s="413"/>
      <c r="FQV63" s="413"/>
      <c r="FQW63" s="424"/>
      <c r="FQX63" s="424"/>
      <c r="FQY63" s="413"/>
      <c r="FQZ63" s="413"/>
      <c r="FRA63" s="413"/>
      <c r="FRB63" s="413"/>
      <c r="FRC63" s="413"/>
      <c r="FRD63" s="413"/>
      <c r="FRE63" s="413"/>
      <c r="FRF63" s="413"/>
      <c r="FRG63" s="424"/>
      <c r="FRH63" s="424"/>
      <c r="FRI63" s="413"/>
      <c r="FRJ63" s="413"/>
      <c r="FRK63" s="413"/>
      <c r="FRL63" s="413"/>
      <c r="FRM63" s="413"/>
      <c r="FRN63" s="413"/>
      <c r="FRO63" s="413"/>
      <c r="FRP63" s="413"/>
      <c r="FRQ63" s="424"/>
      <c r="FRR63" s="424"/>
      <c r="FRS63" s="413"/>
      <c r="FRT63" s="413"/>
      <c r="FRU63" s="413"/>
      <c r="FRV63" s="413"/>
      <c r="FRW63" s="413"/>
      <c r="FRX63" s="413"/>
      <c r="FRY63" s="413"/>
      <c r="FRZ63" s="413"/>
      <c r="FSA63" s="424"/>
      <c r="FSB63" s="424"/>
      <c r="FSC63" s="413"/>
      <c r="FSD63" s="413"/>
      <c r="FSE63" s="413"/>
      <c r="FSF63" s="413"/>
      <c r="FSG63" s="413"/>
      <c r="FSH63" s="413"/>
      <c r="FSI63" s="413"/>
      <c r="FSJ63" s="413"/>
      <c r="FSK63" s="424"/>
      <c r="FSL63" s="424"/>
      <c r="FSM63" s="413"/>
      <c r="FSN63" s="413"/>
      <c r="FSO63" s="413"/>
      <c r="FSP63" s="413"/>
      <c r="FSQ63" s="413"/>
      <c r="FSR63" s="413"/>
      <c r="FSS63" s="413"/>
      <c r="FST63" s="413"/>
      <c r="FSU63" s="424"/>
      <c r="FSV63" s="424"/>
      <c r="FSW63" s="413"/>
      <c r="FSX63" s="413"/>
      <c r="FSY63" s="413"/>
      <c r="FSZ63" s="413"/>
      <c r="FTA63" s="413"/>
      <c r="FTB63" s="413"/>
      <c r="FTC63" s="413"/>
      <c r="FTD63" s="413"/>
      <c r="FTE63" s="424"/>
      <c r="FTF63" s="424"/>
      <c r="FTG63" s="413"/>
      <c r="FTH63" s="413"/>
      <c r="FTI63" s="413"/>
      <c r="FTJ63" s="413"/>
      <c r="FTK63" s="413"/>
      <c r="FTL63" s="413"/>
      <c r="FTM63" s="413"/>
      <c r="FTN63" s="413"/>
      <c r="FTO63" s="424"/>
      <c r="FTP63" s="424"/>
      <c r="FTQ63" s="413"/>
      <c r="FTR63" s="413"/>
      <c r="FTS63" s="413"/>
      <c r="FTT63" s="413"/>
      <c r="FTU63" s="413"/>
      <c r="FTV63" s="413"/>
      <c r="FTW63" s="413"/>
      <c r="FTX63" s="413"/>
      <c r="FTY63" s="424"/>
      <c r="FTZ63" s="424"/>
      <c r="FUA63" s="413"/>
      <c r="FUB63" s="413"/>
      <c r="FUC63" s="413"/>
      <c r="FUD63" s="413"/>
      <c r="FUE63" s="413"/>
      <c r="FUF63" s="413"/>
      <c r="FUG63" s="413"/>
      <c r="FUH63" s="413"/>
      <c r="FUI63" s="424"/>
      <c r="FUJ63" s="424"/>
      <c r="FUK63" s="413"/>
      <c r="FUL63" s="413"/>
      <c r="FUM63" s="413"/>
      <c r="FUN63" s="413"/>
      <c r="FUO63" s="413"/>
      <c r="FUP63" s="413"/>
      <c r="FUQ63" s="413"/>
      <c r="FUR63" s="413"/>
      <c r="FUS63" s="424"/>
      <c r="FUT63" s="424"/>
      <c r="FUU63" s="413"/>
      <c r="FUV63" s="413"/>
      <c r="FUW63" s="413"/>
      <c r="FUX63" s="413"/>
      <c r="FUY63" s="413"/>
      <c r="FUZ63" s="413"/>
      <c r="FVA63" s="413"/>
      <c r="FVB63" s="413"/>
      <c r="FVC63" s="424"/>
      <c r="FVD63" s="424"/>
      <c r="FVE63" s="413"/>
      <c r="FVF63" s="413"/>
      <c r="FVG63" s="413"/>
      <c r="FVH63" s="413"/>
      <c r="FVI63" s="413"/>
      <c r="FVJ63" s="413"/>
      <c r="FVK63" s="413"/>
      <c r="FVL63" s="413"/>
      <c r="FVM63" s="424"/>
      <c r="FVN63" s="424"/>
      <c r="FVO63" s="413"/>
      <c r="FVP63" s="413"/>
      <c r="FVQ63" s="413"/>
      <c r="FVR63" s="413"/>
      <c r="FVS63" s="413"/>
      <c r="FVT63" s="413"/>
      <c r="FVU63" s="413"/>
      <c r="FVV63" s="413"/>
      <c r="FVW63" s="424"/>
      <c r="FVX63" s="424"/>
      <c r="FVY63" s="413"/>
      <c r="FVZ63" s="413"/>
      <c r="FWA63" s="413"/>
      <c r="FWB63" s="413"/>
      <c r="FWC63" s="413"/>
      <c r="FWD63" s="413"/>
      <c r="FWE63" s="413"/>
      <c r="FWF63" s="413"/>
      <c r="FWG63" s="424"/>
      <c r="FWH63" s="424"/>
      <c r="FWI63" s="413"/>
      <c r="FWJ63" s="413"/>
      <c r="FWK63" s="413"/>
      <c r="FWL63" s="413"/>
      <c r="FWM63" s="413"/>
      <c r="FWN63" s="413"/>
      <c r="FWO63" s="413"/>
      <c r="FWP63" s="413"/>
      <c r="FWQ63" s="424"/>
      <c r="FWR63" s="424"/>
      <c r="FWS63" s="413"/>
      <c r="FWT63" s="413"/>
      <c r="FWU63" s="413"/>
      <c r="FWV63" s="413"/>
      <c r="FWW63" s="413"/>
      <c r="FWX63" s="413"/>
      <c r="FWY63" s="413"/>
      <c r="FWZ63" s="413"/>
      <c r="FXA63" s="424"/>
      <c r="FXB63" s="424"/>
      <c r="FXC63" s="413"/>
      <c r="FXD63" s="413"/>
      <c r="FXE63" s="413"/>
      <c r="FXF63" s="413"/>
      <c r="FXG63" s="413"/>
      <c r="FXH63" s="413"/>
      <c r="FXI63" s="413"/>
      <c r="FXJ63" s="413"/>
      <c r="FXK63" s="424"/>
      <c r="FXL63" s="424"/>
      <c r="FXM63" s="413"/>
      <c r="FXN63" s="413"/>
      <c r="FXO63" s="413"/>
      <c r="FXP63" s="413"/>
      <c r="FXQ63" s="413"/>
      <c r="FXR63" s="413"/>
      <c r="FXS63" s="413"/>
      <c r="FXT63" s="413"/>
      <c r="FXU63" s="424"/>
      <c r="FXV63" s="424"/>
      <c r="FXW63" s="413"/>
      <c r="FXX63" s="413"/>
      <c r="FXY63" s="413"/>
      <c r="FXZ63" s="413"/>
      <c r="FYA63" s="413"/>
      <c r="FYB63" s="413"/>
      <c r="FYC63" s="413"/>
      <c r="FYD63" s="413"/>
      <c r="FYE63" s="424"/>
      <c r="FYF63" s="424"/>
      <c r="FYG63" s="413"/>
      <c r="FYH63" s="413"/>
      <c r="FYI63" s="413"/>
      <c r="FYJ63" s="413"/>
      <c r="FYK63" s="413"/>
      <c r="FYL63" s="413"/>
      <c r="FYM63" s="413"/>
      <c r="FYN63" s="413"/>
      <c r="FYO63" s="424"/>
      <c r="FYP63" s="424"/>
      <c r="FYQ63" s="413"/>
      <c r="FYR63" s="413"/>
      <c r="FYS63" s="413"/>
      <c r="FYT63" s="413"/>
      <c r="FYU63" s="413"/>
      <c r="FYV63" s="413"/>
      <c r="FYW63" s="413"/>
      <c r="FYX63" s="413"/>
      <c r="FYY63" s="424"/>
      <c r="FYZ63" s="424"/>
      <c r="FZA63" s="413"/>
      <c r="FZB63" s="413"/>
      <c r="FZC63" s="413"/>
      <c r="FZD63" s="413"/>
      <c r="FZE63" s="413"/>
      <c r="FZF63" s="413"/>
      <c r="FZG63" s="413"/>
      <c r="FZH63" s="413"/>
      <c r="FZI63" s="424"/>
      <c r="FZJ63" s="424"/>
      <c r="FZK63" s="413"/>
      <c r="FZL63" s="413"/>
      <c r="FZM63" s="413"/>
      <c r="FZN63" s="413"/>
      <c r="FZO63" s="413"/>
      <c r="FZP63" s="413"/>
      <c r="FZQ63" s="413"/>
      <c r="FZR63" s="413"/>
      <c r="FZS63" s="424"/>
      <c r="FZT63" s="424"/>
      <c r="FZU63" s="413"/>
      <c r="FZV63" s="413"/>
      <c r="FZW63" s="413"/>
      <c r="FZX63" s="413"/>
      <c r="FZY63" s="413"/>
      <c r="FZZ63" s="413"/>
      <c r="GAA63" s="413"/>
      <c r="GAB63" s="413"/>
      <c r="GAC63" s="424"/>
      <c r="GAD63" s="424"/>
      <c r="GAE63" s="413"/>
      <c r="GAF63" s="413"/>
      <c r="GAG63" s="413"/>
      <c r="GAH63" s="413"/>
      <c r="GAI63" s="413"/>
      <c r="GAJ63" s="413"/>
      <c r="GAK63" s="413"/>
      <c r="GAL63" s="413"/>
      <c r="GAM63" s="424"/>
      <c r="GAN63" s="424"/>
      <c r="GAO63" s="413"/>
      <c r="GAP63" s="413"/>
      <c r="GAQ63" s="413"/>
      <c r="GAR63" s="413"/>
      <c r="GAS63" s="413"/>
      <c r="GAT63" s="413"/>
      <c r="GAU63" s="413"/>
      <c r="GAV63" s="413"/>
      <c r="GAW63" s="424"/>
      <c r="GAX63" s="424"/>
      <c r="GAY63" s="413"/>
      <c r="GAZ63" s="413"/>
      <c r="GBA63" s="413"/>
      <c r="GBB63" s="413"/>
      <c r="GBC63" s="413"/>
      <c r="GBD63" s="413"/>
      <c r="GBE63" s="413"/>
      <c r="GBF63" s="413"/>
      <c r="GBG63" s="424"/>
      <c r="GBH63" s="424"/>
      <c r="GBI63" s="413"/>
      <c r="GBJ63" s="413"/>
      <c r="GBK63" s="413"/>
      <c r="GBL63" s="413"/>
      <c r="GBM63" s="413"/>
      <c r="GBN63" s="413"/>
      <c r="GBO63" s="413"/>
      <c r="GBP63" s="413"/>
      <c r="GBQ63" s="424"/>
      <c r="GBR63" s="424"/>
      <c r="GBS63" s="413"/>
      <c r="GBT63" s="413"/>
      <c r="GBU63" s="413"/>
      <c r="GBV63" s="413"/>
      <c r="GBW63" s="413"/>
      <c r="GBX63" s="413"/>
      <c r="GBY63" s="413"/>
      <c r="GBZ63" s="413"/>
      <c r="GCA63" s="424"/>
      <c r="GCB63" s="424"/>
      <c r="GCC63" s="413"/>
      <c r="GCD63" s="413"/>
      <c r="GCE63" s="413"/>
      <c r="GCF63" s="413"/>
      <c r="GCG63" s="413"/>
      <c r="GCH63" s="413"/>
      <c r="GCI63" s="413"/>
      <c r="GCJ63" s="413"/>
      <c r="GCK63" s="424"/>
      <c r="GCL63" s="424"/>
      <c r="GCM63" s="413"/>
      <c r="GCN63" s="413"/>
      <c r="GCO63" s="413"/>
      <c r="GCP63" s="413"/>
      <c r="GCQ63" s="413"/>
      <c r="GCR63" s="413"/>
      <c r="GCS63" s="413"/>
      <c r="GCT63" s="413"/>
      <c r="GCU63" s="424"/>
      <c r="GCV63" s="424"/>
      <c r="GCW63" s="413"/>
      <c r="GCX63" s="413"/>
      <c r="GCY63" s="413"/>
      <c r="GCZ63" s="413"/>
      <c r="GDA63" s="413"/>
      <c r="GDB63" s="413"/>
      <c r="GDC63" s="413"/>
      <c r="GDD63" s="413"/>
      <c r="GDE63" s="424"/>
      <c r="GDF63" s="424"/>
      <c r="GDG63" s="413"/>
      <c r="GDH63" s="413"/>
      <c r="GDI63" s="413"/>
      <c r="GDJ63" s="413"/>
      <c r="GDK63" s="413"/>
      <c r="GDL63" s="413"/>
      <c r="GDM63" s="413"/>
      <c r="GDN63" s="413"/>
      <c r="GDO63" s="424"/>
      <c r="GDP63" s="424"/>
      <c r="GDQ63" s="413"/>
      <c r="GDR63" s="413"/>
      <c r="GDS63" s="413"/>
      <c r="GDT63" s="413"/>
      <c r="GDU63" s="413"/>
      <c r="GDV63" s="413"/>
      <c r="GDW63" s="413"/>
      <c r="GDX63" s="413"/>
      <c r="GDY63" s="424"/>
      <c r="GDZ63" s="424"/>
      <c r="GEA63" s="413"/>
      <c r="GEB63" s="413"/>
      <c r="GEC63" s="413"/>
      <c r="GED63" s="413"/>
      <c r="GEE63" s="413"/>
      <c r="GEF63" s="413"/>
      <c r="GEG63" s="413"/>
      <c r="GEH63" s="413"/>
      <c r="GEI63" s="424"/>
      <c r="GEJ63" s="424"/>
      <c r="GEK63" s="413"/>
      <c r="GEL63" s="413"/>
      <c r="GEM63" s="413"/>
      <c r="GEN63" s="413"/>
      <c r="GEO63" s="413"/>
      <c r="GEP63" s="413"/>
      <c r="GEQ63" s="413"/>
      <c r="GER63" s="413"/>
      <c r="GES63" s="424"/>
      <c r="GET63" s="424"/>
      <c r="GEU63" s="413"/>
      <c r="GEV63" s="413"/>
      <c r="GEW63" s="413"/>
      <c r="GEX63" s="413"/>
      <c r="GEY63" s="413"/>
      <c r="GEZ63" s="413"/>
      <c r="GFA63" s="413"/>
      <c r="GFB63" s="413"/>
      <c r="GFC63" s="424"/>
      <c r="GFD63" s="424"/>
      <c r="GFE63" s="413"/>
      <c r="GFF63" s="413"/>
      <c r="GFG63" s="413"/>
      <c r="GFH63" s="413"/>
      <c r="GFI63" s="413"/>
      <c r="GFJ63" s="413"/>
      <c r="GFK63" s="413"/>
      <c r="GFL63" s="413"/>
      <c r="GFM63" s="424"/>
      <c r="GFN63" s="424"/>
      <c r="GFO63" s="413"/>
      <c r="GFP63" s="413"/>
      <c r="GFQ63" s="413"/>
      <c r="GFR63" s="413"/>
      <c r="GFS63" s="413"/>
      <c r="GFT63" s="413"/>
      <c r="GFU63" s="413"/>
      <c r="GFV63" s="413"/>
      <c r="GFW63" s="424"/>
      <c r="GFX63" s="424"/>
      <c r="GFY63" s="413"/>
      <c r="GFZ63" s="413"/>
      <c r="GGA63" s="413"/>
      <c r="GGB63" s="413"/>
      <c r="GGC63" s="413"/>
      <c r="GGD63" s="413"/>
      <c r="GGE63" s="413"/>
      <c r="GGF63" s="413"/>
      <c r="GGG63" s="424"/>
      <c r="GGH63" s="424"/>
      <c r="GGI63" s="413"/>
      <c r="GGJ63" s="413"/>
      <c r="GGK63" s="413"/>
      <c r="GGL63" s="413"/>
      <c r="GGM63" s="413"/>
      <c r="GGN63" s="413"/>
      <c r="GGO63" s="413"/>
      <c r="GGP63" s="413"/>
      <c r="GGQ63" s="424"/>
      <c r="GGR63" s="424"/>
      <c r="GGS63" s="413"/>
      <c r="GGT63" s="413"/>
      <c r="GGU63" s="413"/>
      <c r="GGV63" s="413"/>
      <c r="GGW63" s="413"/>
      <c r="GGX63" s="413"/>
      <c r="GGY63" s="413"/>
      <c r="GGZ63" s="413"/>
      <c r="GHA63" s="424"/>
      <c r="GHB63" s="424"/>
      <c r="GHC63" s="413"/>
      <c r="GHD63" s="413"/>
      <c r="GHE63" s="413"/>
      <c r="GHF63" s="413"/>
      <c r="GHG63" s="413"/>
      <c r="GHH63" s="413"/>
      <c r="GHI63" s="413"/>
      <c r="GHJ63" s="413"/>
      <c r="GHK63" s="424"/>
      <c r="GHL63" s="424"/>
      <c r="GHM63" s="413"/>
      <c r="GHN63" s="413"/>
      <c r="GHO63" s="413"/>
      <c r="GHP63" s="413"/>
      <c r="GHQ63" s="413"/>
      <c r="GHR63" s="413"/>
      <c r="GHS63" s="413"/>
      <c r="GHT63" s="413"/>
      <c r="GHU63" s="424"/>
      <c r="GHV63" s="424"/>
      <c r="GHW63" s="413"/>
      <c r="GHX63" s="413"/>
      <c r="GHY63" s="413"/>
      <c r="GHZ63" s="413"/>
      <c r="GIA63" s="413"/>
      <c r="GIB63" s="413"/>
      <c r="GIC63" s="413"/>
      <c r="GID63" s="413"/>
      <c r="GIE63" s="424"/>
      <c r="GIF63" s="424"/>
      <c r="GIG63" s="413"/>
      <c r="GIH63" s="413"/>
      <c r="GII63" s="413"/>
      <c r="GIJ63" s="413"/>
      <c r="GIK63" s="413"/>
      <c r="GIL63" s="413"/>
      <c r="GIM63" s="413"/>
      <c r="GIN63" s="413"/>
      <c r="GIO63" s="424"/>
      <c r="GIP63" s="424"/>
      <c r="GIQ63" s="413"/>
      <c r="GIR63" s="413"/>
      <c r="GIS63" s="413"/>
      <c r="GIT63" s="413"/>
      <c r="GIU63" s="413"/>
      <c r="GIV63" s="413"/>
      <c r="GIW63" s="413"/>
      <c r="GIX63" s="413"/>
      <c r="GIY63" s="424"/>
      <c r="GIZ63" s="424"/>
      <c r="GJA63" s="413"/>
      <c r="GJB63" s="413"/>
      <c r="GJC63" s="413"/>
      <c r="GJD63" s="413"/>
      <c r="GJE63" s="413"/>
      <c r="GJF63" s="413"/>
      <c r="GJG63" s="413"/>
      <c r="GJH63" s="413"/>
      <c r="GJI63" s="424"/>
      <c r="GJJ63" s="424"/>
      <c r="GJK63" s="413"/>
      <c r="GJL63" s="413"/>
      <c r="GJM63" s="413"/>
      <c r="GJN63" s="413"/>
      <c r="GJO63" s="413"/>
      <c r="GJP63" s="413"/>
      <c r="GJQ63" s="413"/>
      <c r="GJR63" s="413"/>
      <c r="GJS63" s="424"/>
      <c r="GJT63" s="424"/>
      <c r="GJU63" s="413"/>
      <c r="GJV63" s="413"/>
      <c r="GJW63" s="413"/>
      <c r="GJX63" s="413"/>
      <c r="GJY63" s="413"/>
      <c r="GJZ63" s="413"/>
      <c r="GKA63" s="413"/>
      <c r="GKB63" s="413"/>
      <c r="GKC63" s="424"/>
      <c r="GKD63" s="424"/>
      <c r="GKE63" s="413"/>
      <c r="GKF63" s="413"/>
      <c r="GKG63" s="413"/>
      <c r="GKH63" s="413"/>
      <c r="GKI63" s="413"/>
      <c r="GKJ63" s="413"/>
      <c r="GKK63" s="413"/>
      <c r="GKL63" s="413"/>
      <c r="GKM63" s="424"/>
      <c r="GKN63" s="424"/>
      <c r="GKO63" s="413"/>
      <c r="GKP63" s="413"/>
      <c r="GKQ63" s="413"/>
      <c r="GKR63" s="413"/>
      <c r="GKS63" s="413"/>
      <c r="GKT63" s="413"/>
      <c r="GKU63" s="413"/>
      <c r="GKV63" s="413"/>
      <c r="GKW63" s="424"/>
      <c r="GKX63" s="424"/>
      <c r="GKY63" s="413"/>
      <c r="GKZ63" s="413"/>
      <c r="GLA63" s="413"/>
      <c r="GLB63" s="413"/>
      <c r="GLC63" s="413"/>
      <c r="GLD63" s="413"/>
      <c r="GLE63" s="413"/>
      <c r="GLF63" s="413"/>
      <c r="GLG63" s="424"/>
      <c r="GLH63" s="424"/>
      <c r="GLI63" s="413"/>
      <c r="GLJ63" s="413"/>
      <c r="GLK63" s="413"/>
      <c r="GLL63" s="413"/>
      <c r="GLM63" s="413"/>
      <c r="GLN63" s="413"/>
      <c r="GLO63" s="413"/>
      <c r="GLP63" s="413"/>
      <c r="GLQ63" s="424"/>
      <c r="GLR63" s="424"/>
      <c r="GLS63" s="413"/>
      <c r="GLT63" s="413"/>
      <c r="GLU63" s="413"/>
      <c r="GLV63" s="413"/>
      <c r="GLW63" s="413"/>
      <c r="GLX63" s="413"/>
      <c r="GLY63" s="413"/>
      <c r="GLZ63" s="413"/>
      <c r="GMA63" s="424"/>
      <c r="GMB63" s="424"/>
      <c r="GMC63" s="413"/>
      <c r="GMD63" s="413"/>
      <c r="GME63" s="413"/>
      <c r="GMF63" s="413"/>
      <c r="GMG63" s="413"/>
      <c r="GMH63" s="413"/>
      <c r="GMI63" s="413"/>
      <c r="GMJ63" s="413"/>
      <c r="GMK63" s="424"/>
      <c r="GML63" s="424"/>
      <c r="GMM63" s="413"/>
      <c r="GMN63" s="413"/>
      <c r="GMO63" s="413"/>
      <c r="GMP63" s="413"/>
      <c r="GMQ63" s="413"/>
      <c r="GMR63" s="413"/>
      <c r="GMS63" s="413"/>
      <c r="GMT63" s="413"/>
      <c r="GMU63" s="424"/>
      <c r="GMV63" s="424"/>
      <c r="GMW63" s="413"/>
      <c r="GMX63" s="413"/>
      <c r="GMY63" s="413"/>
      <c r="GMZ63" s="413"/>
      <c r="GNA63" s="413"/>
      <c r="GNB63" s="413"/>
      <c r="GNC63" s="413"/>
      <c r="GND63" s="413"/>
      <c r="GNE63" s="424"/>
      <c r="GNF63" s="424"/>
      <c r="GNG63" s="413"/>
      <c r="GNH63" s="413"/>
      <c r="GNI63" s="413"/>
      <c r="GNJ63" s="413"/>
      <c r="GNK63" s="413"/>
      <c r="GNL63" s="413"/>
      <c r="GNM63" s="413"/>
      <c r="GNN63" s="413"/>
      <c r="GNO63" s="424"/>
      <c r="GNP63" s="424"/>
      <c r="GNQ63" s="413"/>
      <c r="GNR63" s="413"/>
      <c r="GNS63" s="413"/>
      <c r="GNT63" s="413"/>
      <c r="GNU63" s="413"/>
      <c r="GNV63" s="413"/>
      <c r="GNW63" s="413"/>
      <c r="GNX63" s="413"/>
      <c r="GNY63" s="424"/>
      <c r="GNZ63" s="424"/>
      <c r="GOA63" s="413"/>
      <c r="GOB63" s="413"/>
      <c r="GOC63" s="413"/>
      <c r="GOD63" s="413"/>
      <c r="GOE63" s="413"/>
      <c r="GOF63" s="413"/>
      <c r="GOG63" s="413"/>
      <c r="GOH63" s="413"/>
      <c r="GOI63" s="424"/>
      <c r="GOJ63" s="424"/>
      <c r="GOK63" s="413"/>
      <c r="GOL63" s="413"/>
      <c r="GOM63" s="413"/>
      <c r="GON63" s="413"/>
      <c r="GOO63" s="413"/>
      <c r="GOP63" s="413"/>
      <c r="GOQ63" s="413"/>
      <c r="GOR63" s="413"/>
      <c r="GOS63" s="424"/>
      <c r="GOT63" s="424"/>
      <c r="GOU63" s="413"/>
      <c r="GOV63" s="413"/>
      <c r="GOW63" s="413"/>
      <c r="GOX63" s="413"/>
      <c r="GOY63" s="413"/>
      <c r="GOZ63" s="413"/>
      <c r="GPA63" s="413"/>
      <c r="GPB63" s="413"/>
      <c r="GPC63" s="424"/>
      <c r="GPD63" s="424"/>
      <c r="GPE63" s="413"/>
      <c r="GPF63" s="413"/>
      <c r="GPG63" s="413"/>
      <c r="GPH63" s="413"/>
      <c r="GPI63" s="413"/>
      <c r="GPJ63" s="413"/>
      <c r="GPK63" s="413"/>
      <c r="GPL63" s="413"/>
      <c r="GPM63" s="424"/>
      <c r="GPN63" s="424"/>
      <c r="GPO63" s="413"/>
      <c r="GPP63" s="413"/>
      <c r="GPQ63" s="413"/>
      <c r="GPR63" s="413"/>
      <c r="GPS63" s="413"/>
      <c r="GPT63" s="413"/>
      <c r="GPU63" s="413"/>
      <c r="GPV63" s="413"/>
      <c r="GPW63" s="424"/>
      <c r="GPX63" s="424"/>
      <c r="GPY63" s="413"/>
      <c r="GPZ63" s="413"/>
      <c r="GQA63" s="413"/>
      <c r="GQB63" s="413"/>
      <c r="GQC63" s="413"/>
      <c r="GQD63" s="413"/>
      <c r="GQE63" s="413"/>
      <c r="GQF63" s="413"/>
      <c r="GQG63" s="424"/>
      <c r="GQH63" s="424"/>
      <c r="GQI63" s="413"/>
      <c r="GQJ63" s="413"/>
      <c r="GQK63" s="413"/>
      <c r="GQL63" s="413"/>
      <c r="GQM63" s="413"/>
      <c r="GQN63" s="413"/>
      <c r="GQO63" s="413"/>
      <c r="GQP63" s="413"/>
      <c r="GQQ63" s="424"/>
      <c r="GQR63" s="424"/>
      <c r="GQS63" s="413"/>
      <c r="GQT63" s="413"/>
      <c r="GQU63" s="413"/>
      <c r="GQV63" s="413"/>
      <c r="GQW63" s="413"/>
      <c r="GQX63" s="413"/>
      <c r="GQY63" s="413"/>
      <c r="GQZ63" s="413"/>
      <c r="GRA63" s="424"/>
      <c r="GRB63" s="424"/>
      <c r="GRC63" s="413"/>
      <c r="GRD63" s="413"/>
      <c r="GRE63" s="413"/>
      <c r="GRF63" s="413"/>
      <c r="GRG63" s="413"/>
      <c r="GRH63" s="413"/>
      <c r="GRI63" s="413"/>
      <c r="GRJ63" s="413"/>
      <c r="GRK63" s="424"/>
      <c r="GRL63" s="424"/>
      <c r="GRM63" s="413"/>
      <c r="GRN63" s="413"/>
      <c r="GRO63" s="413"/>
      <c r="GRP63" s="413"/>
      <c r="GRQ63" s="413"/>
      <c r="GRR63" s="413"/>
      <c r="GRS63" s="413"/>
      <c r="GRT63" s="413"/>
      <c r="GRU63" s="424"/>
      <c r="GRV63" s="424"/>
      <c r="GRW63" s="413"/>
      <c r="GRX63" s="413"/>
      <c r="GRY63" s="413"/>
      <c r="GRZ63" s="413"/>
      <c r="GSA63" s="413"/>
      <c r="GSB63" s="413"/>
      <c r="GSC63" s="413"/>
      <c r="GSD63" s="413"/>
      <c r="GSE63" s="424"/>
      <c r="GSF63" s="424"/>
      <c r="GSG63" s="413"/>
      <c r="GSH63" s="413"/>
      <c r="GSI63" s="413"/>
      <c r="GSJ63" s="413"/>
      <c r="GSK63" s="413"/>
      <c r="GSL63" s="413"/>
      <c r="GSM63" s="413"/>
      <c r="GSN63" s="413"/>
      <c r="GSO63" s="424"/>
      <c r="GSP63" s="424"/>
      <c r="GSQ63" s="413"/>
      <c r="GSR63" s="413"/>
      <c r="GSS63" s="413"/>
      <c r="GST63" s="413"/>
      <c r="GSU63" s="413"/>
      <c r="GSV63" s="413"/>
      <c r="GSW63" s="413"/>
      <c r="GSX63" s="413"/>
      <c r="GSY63" s="424"/>
      <c r="GSZ63" s="424"/>
      <c r="GTA63" s="413"/>
      <c r="GTB63" s="413"/>
      <c r="GTC63" s="413"/>
      <c r="GTD63" s="413"/>
      <c r="GTE63" s="413"/>
      <c r="GTF63" s="413"/>
      <c r="GTG63" s="413"/>
      <c r="GTH63" s="413"/>
      <c r="GTI63" s="424"/>
      <c r="GTJ63" s="424"/>
      <c r="GTK63" s="413"/>
      <c r="GTL63" s="413"/>
      <c r="GTM63" s="413"/>
      <c r="GTN63" s="413"/>
      <c r="GTO63" s="413"/>
      <c r="GTP63" s="413"/>
      <c r="GTQ63" s="413"/>
      <c r="GTR63" s="413"/>
      <c r="GTS63" s="424"/>
      <c r="GTT63" s="424"/>
      <c r="GTU63" s="413"/>
      <c r="GTV63" s="413"/>
      <c r="GTW63" s="413"/>
      <c r="GTX63" s="413"/>
      <c r="GTY63" s="413"/>
      <c r="GTZ63" s="413"/>
      <c r="GUA63" s="413"/>
      <c r="GUB63" s="413"/>
      <c r="GUC63" s="424"/>
      <c r="GUD63" s="424"/>
      <c r="GUE63" s="413"/>
      <c r="GUF63" s="413"/>
      <c r="GUG63" s="413"/>
      <c r="GUH63" s="413"/>
      <c r="GUI63" s="413"/>
      <c r="GUJ63" s="413"/>
      <c r="GUK63" s="413"/>
      <c r="GUL63" s="413"/>
      <c r="GUM63" s="424"/>
      <c r="GUN63" s="424"/>
      <c r="GUO63" s="413"/>
      <c r="GUP63" s="413"/>
      <c r="GUQ63" s="413"/>
      <c r="GUR63" s="413"/>
      <c r="GUS63" s="413"/>
      <c r="GUT63" s="413"/>
      <c r="GUU63" s="413"/>
      <c r="GUV63" s="413"/>
      <c r="GUW63" s="424"/>
      <c r="GUX63" s="424"/>
      <c r="GUY63" s="413"/>
      <c r="GUZ63" s="413"/>
      <c r="GVA63" s="413"/>
      <c r="GVB63" s="413"/>
      <c r="GVC63" s="413"/>
      <c r="GVD63" s="413"/>
      <c r="GVE63" s="413"/>
      <c r="GVF63" s="413"/>
      <c r="GVG63" s="424"/>
      <c r="GVH63" s="424"/>
      <c r="GVI63" s="413"/>
      <c r="GVJ63" s="413"/>
      <c r="GVK63" s="413"/>
      <c r="GVL63" s="413"/>
      <c r="GVM63" s="413"/>
      <c r="GVN63" s="413"/>
      <c r="GVO63" s="413"/>
      <c r="GVP63" s="413"/>
      <c r="GVQ63" s="424"/>
      <c r="GVR63" s="424"/>
      <c r="GVS63" s="413"/>
      <c r="GVT63" s="413"/>
      <c r="GVU63" s="413"/>
      <c r="GVV63" s="413"/>
      <c r="GVW63" s="413"/>
      <c r="GVX63" s="413"/>
      <c r="GVY63" s="413"/>
      <c r="GVZ63" s="413"/>
      <c r="GWA63" s="424"/>
      <c r="GWB63" s="424"/>
      <c r="GWC63" s="413"/>
      <c r="GWD63" s="413"/>
      <c r="GWE63" s="413"/>
      <c r="GWF63" s="413"/>
      <c r="GWG63" s="413"/>
      <c r="GWH63" s="413"/>
      <c r="GWI63" s="413"/>
      <c r="GWJ63" s="413"/>
      <c r="GWK63" s="424"/>
      <c r="GWL63" s="424"/>
      <c r="GWM63" s="413"/>
      <c r="GWN63" s="413"/>
      <c r="GWO63" s="413"/>
      <c r="GWP63" s="413"/>
      <c r="GWQ63" s="413"/>
      <c r="GWR63" s="413"/>
      <c r="GWS63" s="413"/>
      <c r="GWT63" s="413"/>
      <c r="GWU63" s="424"/>
      <c r="GWV63" s="424"/>
      <c r="GWW63" s="413"/>
      <c r="GWX63" s="413"/>
      <c r="GWY63" s="413"/>
      <c r="GWZ63" s="413"/>
      <c r="GXA63" s="413"/>
      <c r="GXB63" s="413"/>
      <c r="GXC63" s="413"/>
      <c r="GXD63" s="413"/>
      <c r="GXE63" s="424"/>
      <c r="GXF63" s="424"/>
      <c r="GXG63" s="413"/>
      <c r="GXH63" s="413"/>
      <c r="GXI63" s="413"/>
      <c r="GXJ63" s="413"/>
      <c r="GXK63" s="413"/>
      <c r="GXL63" s="413"/>
      <c r="GXM63" s="413"/>
      <c r="GXN63" s="413"/>
      <c r="GXO63" s="424"/>
      <c r="GXP63" s="424"/>
      <c r="GXQ63" s="413"/>
      <c r="GXR63" s="413"/>
      <c r="GXS63" s="413"/>
      <c r="GXT63" s="413"/>
      <c r="GXU63" s="413"/>
      <c r="GXV63" s="413"/>
      <c r="GXW63" s="413"/>
      <c r="GXX63" s="413"/>
      <c r="GXY63" s="424"/>
      <c r="GXZ63" s="424"/>
      <c r="GYA63" s="413"/>
      <c r="GYB63" s="413"/>
      <c r="GYC63" s="413"/>
      <c r="GYD63" s="413"/>
      <c r="GYE63" s="413"/>
      <c r="GYF63" s="413"/>
      <c r="GYG63" s="413"/>
      <c r="GYH63" s="413"/>
      <c r="GYI63" s="424"/>
      <c r="GYJ63" s="424"/>
      <c r="GYK63" s="413"/>
      <c r="GYL63" s="413"/>
      <c r="GYM63" s="413"/>
      <c r="GYN63" s="413"/>
      <c r="GYO63" s="413"/>
      <c r="GYP63" s="413"/>
      <c r="GYQ63" s="413"/>
      <c r="GYR63" s="413"/>
      <c r="GYS63" s="424"/>
      <c r="GYT63" s="424"/>
      <c r="GYU63" s="413"/>
      <c r="GYV63" s="413"/>
      <c r="GYW63" s="413"/>
      <c r="GYX63" s="413"/>
      <c r="GYY63" s="413"/>
      <c r="GYZ63" s="413"/>
      <c r="GZA63" s="413"/>
      <c r="GZB63" s="413"/>
      <c r="GZC63" s="424"/>
      <c r="GZD63" s="424"/>
      <c r="GZE63" s="413"/>
      <c r="GZF63" s="413"/>
      <c r="GZG63" s="413"/>
      <c r="GZH63" s="413"/>
      <c r="GZI63" s="413"/>
      <c r="GZJ63" s="413"/>
      <c r="GZK63" s="413"/>
      <c r="GZL63" s="413"/>
      <c r="GZM63" s="424"/>
      <c r="GZN63" s="424"/>
      <c r="GZO63" s="413"/>
      <c r="GZP63" s="413"/>
      <c r="GZQ63" s="413"/>
      <c r="GZR63" s="413"/>
      <c r="GZS63" s="413"/>
      <c r="GZT63" s="413"/>
      <c r="GZU63" s="413"/>
      <c r="GZV63" s="413"/>
      <c r="GZW63" s="424"/>
      <c r="GZX63" s="424"/>
      <c r="GZY63" s="413"/>
      <c r="GZZ63" s="413"/>
      <c r="HAA63" s="413"/>
      <c r="HAB63" s="413"/>
      <c r="HAC63" s="413"/>
      <c r="HAD63" s="413"/>
      <c r="HAE63" s="413"/>
      <c r="HAF63" s="413"/>
      <c r="HAG63" s="424"/>
      <c r="HAH63" s="424"/>
      <c r="HAI63" s="413"/>
      <c r="HAJ63" s="413"/>
      <c r="HAK63" s="413"/>
      <c r="HAL63" s="413"/>
      <c r="HAM63" s="413"/>
      <c r="HAN63" s="413"/>
      <c r="HAO63" s="413"/>
      <c r="HAP63" s="413"/>
      <c r="HAQ63" s="424"/>
      <c r="HAR63" s="424"/>
      <c r="HAS63" s="413"/>
      <c r="HAT63" s="413"/>
      <c r="HAU63" s="413"/>
      <c r="HAV63" s="413"/>
      <c r="HAW63" s="413"/>
      <c r="HAX63" s="413"/>
      <c r="HAY63" s="413"/>
      <c r="HAZ63" s="413"/>
      <c r="HBA63" s="424"/>
      <c r="HBB63" s="424"/>
      <c r="HBC63" s="413"/>
      <c r="HBD63" s="413"/>
      <c r="HBE63" s="413"/>
      <c r="HBF63" s="413"/>
      <c r="HBG63" s="413"/>
      <c r="HBH63" s="413"/>
      <c r="HBI63" s="413"/>
      <c r="HBJ63" s="413"/>
      <c r="HBK63" s="424"/>
      <c r="HBL63" s="424"/>
      <c r="HBM63" s="413"/>
      <c r="HBN63" s="413"/>
      <c r="HBO63" s="413"/>
      <c r="HBP63" s="413"/>
      <c r="HBQ63" s="413"/>
      <c r="HBR63" s="413"/>
      <c r="HBS63" s="413"/>
      <c r="HBT63" s="413"/>
      <c r="HBU63" s="424"/>
      <c r="HBV63" s="424"/>
      <c r="HBW63" s="413"/>
      <c r="HBX63" s="413"/>
      <c r="HBY63" s="413"/>
      <c r="HBZ63" s="413"/>
      <c r="HCA63" s="413"/>
      <c r="HCB63" s="413"/>
      <c r="HCC63" s="413"/>
      <c r="HCD63" s="413"/>
      <c r="HCE63" s="424"/>
      <c r="HCF63" s="424"/>
      <c r="HCG63" s="413"/>
      <c r="HCH63" s="413"/>
      <c r="HCI63" s="413"/>
      <c r="HCJ63" s="413"/>
      <c r="HCK63" s="413"/>
      <c r="HCL63" s="413"/>
      <c r="HCM63" s="413"/>
      <c r="HCN63" s="413"/>
      <c r="HCO63" s="424"/>
      <c r="HCP63" s="424"/>
      <c r="HCQ63" s="413"/>
      <c r="HCR63" s="413"/>
      <c r="HCS63" s="413"/>
      <c r="HCT63" s="413"/>
      <c r="HCU63" s="413"/>
      <c r="HCV63" s="413"/>
      <c r="HCW63" s="413"/>
      <c r="HCX63" s="413"/>
      <c r="HCY63" s="424"/>
      <c r="HCZ63" s="424"/>
      <c r="HDA63" s="413"/>
      <c r="HDB63" s="413"/>
      <c r="HDC63" s="413"/>
      <c r="HDD63" s="413"/>
      <c r="HDE63" s="413"/>
      <c r="HDF63" s="413"/>
      <c r="HDG63" s="413"/>
      <c r="HDH63" s="413"/>
      <c r="HDI63" s="424"/>
      <c r="HDJ63" s="424"/>
      <c r="HDK63" s="413"/>
      <c r="HDL63" s="413"/>
      <c r="HDM63" s="413"/>
      <c r="HDN63" s="413"/>
      <c r="HDO63" s="413"/>
      <c r="HDP63" s="413"/>
      <c r="HDQ63" s="413"/>
      <c r="HDR63" s="413"/>
      <c r="HDS63" s="424"/>
      <c r="HDT63" s="424"/>
      <c r="HDU63" s="413"/>
      <c r="HDV63" s="413"/>
      <c r="HDW63" s="413"/>
      <c r="HDX63" s="413"/>
      <c r="HDY63" s="413"/>
      <c r="HDZ63" s="413"/>
      <c r="HEA63" s="413"/>
      <c r="HEB63" s="413"/>
      <c r="HEC63" s="424"/>
      <c r="HED63" s="424"/>
      <c r="HEE63" s="413"/>
      <c r="HEF63" s="413"/>
      <c r="HEG63" s="413"/>
      <c r="HEH63" s="413"/>
      <c r="HEI63" s="413"/>
      <c r="HEJ63" s="413"/>
      <c r="HEK63" s="413"/>
      <c r="HEL63" s="413"/>
      <c r="HEM63" s="424"/>
      <c r="HEN63" s="424"/>
      <c r="HEO63" s="413"/>
      <c r="HEP63" s="413"/>
      <c r="HEQ63" s="413"/>
      <c r="HER63" s="413"/>
      <c r="HES63" s="413"/>
      <c r="HET63" s="413"/>
      <c r="HEU63" s="413"/>
      <c r="HEV63" s="413"/>
      <c r="HEW63" s="424"/>
      <c r="HEX63" s="424"/>
      <c r="HEY63" s="413"/>
      <c r="HEZ63" s="413"/>
      <c r="HFA63" s="413"/>
      <c r="HFB63" s="413"/>
      <c r="HFC63" s="413"/>
      <c r="HFD63" s="413"/>
      <c r="HFE63" s="413"/>
      <c r="HFF63" s="413"/>
      <c r="HFG63" s="424"/>
      <c r="HFH63" s="424"/>
      <c r="HFI63" s="413"/>
      <c r="HFJ63" s="413"/>
      <c r="HFK63" s="413"/>
      <c r="HFL63" s="413"/>
      <c r="HFM63" s="413"/>
      <c r="HFN63" s="413"/>
      <c r="HFO63" s="413"/>
      <c r="HFP63" s="413"/>
      <c r="HFQ63" s="424"/>
      <c r="HFR63" s="424"/>
      <c r="HFS63" s="413"/>
      <c r="HFT63" s="413"/>
      <c r="HFU63" s="413"/>
      <c r="HFV63" s="413"/>
      <c r="HFW63" s="413"/>
      <c r="HFX63" s="413"/>
      <c r="HFY63" s="413"/>
      <c r="HFZ63" s="413"/>
      <c r="HGA63" s="424"/>
      <c r="HGB63" s="424"/>
      <c r="HGC63" s="413"/>
      <c r="HGD63" s="413"/>
      <c r="HGE63" s="413"/>
      <c r="HGF63" s="413"/>
      <c r="HGG63" s="413"/>
      <c r="HGH63" s="413"/>
      <c r="HGI63" s="413"/>
      <c r="HGJ63" s="413"/>
      <c r="HGK63" s="424"/>
      <c r="HGL63" s="424"/>
      <c r="HGM63" s="413"/>
      <c r="HGN63" s="413"/>
      <c r="HGO63" s="413"/>
      <c r="HGP63" s="413"/>
      <c r="HGQ63" s="413"/>
      <c r="HGR63" s="413"/>
      <c r="HGS63" s="413"/>
      <c r="HGT63" s="413"/>
      <c r="HGU63" s="424"/>
      <c r="HGV63" s="424"/>
      <c r="HGW63" s="413"/>
      <c r="HGX63" s="413"/>
      <c r="HGY63" s="413"/>
      <c r="HGZ63" s="413"/>
      <c r="HHA63" s="413"/>
      <c r="HHB63" s="413"/>
      <c r="HHC63" s="413"/>
      <c r="HHD63" s="413"/>
      <c r="HHE63" s="424"/>
      <c r="HHF63" s="424"/>
      <c r="HHG63" s="413"/>
      <c r="HHH63" s="413"/>
      <c r="HHI63" s="413"/>
      <c r="HHJ63" s="413"/>
      <c r="HHK63" s="413"/>
      <c r="HHL63" s="413"/>
      <c r="HHM63" s="413"/>
      <c r="HHN63" s="413"/>
      <c r="HHO63" s="424"/>
      <c r="HHP63" s="424"/>
      <c r="HHQ63" s="413"/>
      <c r="HHR63" s="413"/>
      <c r="HHS63" s="413"/>
      <c r="HHT63" s="413"/>
      <c r="HHU63" s="413"/>
      <c r="HHV63" s="413"/>
      <c r="HHW63" s="413"/>
      <c r="HHX63" s="413"/>
      <c r="HHY63" s="424"/>
      <c r="HHZ63" s="424"/>
      <c r="HIA63" s="413"/>
      <c r="HIB63" s="413"/>
      <c r="HIC63" s="413"/>
      <c r="HID63" s="413"/>
      <c r="HIE63" s="413"/>
      <c r="HIF63" s="413"/>
      <c r="HIG63" s="413"/>
      <c r="HIH63" s="413"/>
      <c r="HII63" s="424"/>
      <c r="HIJ63" s="424"/>
      <c r="HIK63" s="413"/>
      <c r="HIL63" s="413"/>
      <c r="HIM63" s="413"/>
      <c r="HIN63" s="413"/>
      <c r="HIO63" s="413"/>
      <c r="HIP63" s="413"/>
      <c r="HIQ63" s="413"/>
      <c r="HIR63" s="413"/>
      <c r="HIS63" s="424"/>
      <c r="HIT63" s="424"/>
      <c r="HIU63" s="413"/>
      <c r="HIV63" s="413"/>
      <c r="HIW63" s="413"/>
      <c r="HIX63" s="413"/>
      <c r="HIY63" s="413"/>
      <c r="HIZ63" s="413"/>
      <c r="HJA63" s="413"/>
      <c r="HJB63" s="413"/>
      <c r="HJC63" s="424"/>
      <c r="HJD63" s="424"/>
      <c r="HJE63" s="413"/>
      <c r="HJF63" s="413"/>
      <c r="HJG63" s="413"/>
      <c r="HJH63" s="413"/>
      <c r="HJI63" s="413"/>
      <c r="HJJ63" s="413"/>
      <c r="HJK63" s="413"/>
      <c r="HJL63" s="413"/>
      <c r="HJM63" s="424"/>
      <c r="HJN63" s="424"/>
      <c r="HJO63" s="413"/>
      <c r="HJP63" s="413"/>
      <c r="HJQ63" s="413"/>
      <c r="HJR63" s="413"/>
      <c r="HJS63" s="413"/>
      <c r="HJT63" s="413"/>
      <c r="HJU63" s="413"/>
      <c r="HJV63" s="413"/>
      <c r="HJW63" s="424"/>
      <c r="HJX63" s="424"/>
      <c r="HJY63" s="413"/>
      <c r="HJZ63" s="413"/>
      <c r="HKA63" s="413"/>
      <c r="HKB63" s="413"/>
      <c r="HKC63" s="413"/>
      <c r="HKD63" s="413"/>
      <c r="HKE63" s="413"/>
      <c r="HKF63" s="413"/>
      <c r="HKG63" s="424"/>
      <c r="HKH63" s="424"/>
      <c r="HKI63" s="413"/>
      <c r="HKJ63" s="413"/>
      <c r="HKK63" s="413"/>
      <c r="HKL63" s="413"/>
      <c r="HKM63" s="413"/>
      <c r="HKN63" s="413"/>
      <c r="HKO63" s="413"/>
      <c r="HKP63" s="413"/>
      <c r="HKQ63" s="424"/>
      <c r="HKR63" s="424"/>
      <c r="HKS63" s="413"/>
      <c r="HKT63" s="413"/>
      <c r="HKU63" s="413"/>
      <c r="HKV63" s="413"/>
      <c r="HKW63" s="413"/>
      <c r="HKX63" s="413"/>
      <c r="HKY63" s="413"/>
      <c r="HKZ63" s="413"/>
      <c r="HLA63" s="424"/>
      <c r="HLB63" s="424"/>
      <c r="HLC63" s="413"/>
      <c r="HLD63" s="413"/>
      <c r="HLE63" s="413"/>
      <c r="HLF63" s="413"/>
      <c r="HLG63" s="413"/>
      <c r="HLH63" s="413"/>
      <c r="HLI63" s="413"/>
      <c r="HLJ63" s="413"/>
      <c r="HLK63" s="424"/>
      <c r="HLL63" s="424"/>
      <c r="HLM63" s="413"/>
      <c r="HLN63" s="413"/>
      <c r="HLO63" s="413"/>
      <c r="HLP63" s="413"/>
      <c r="HLQ63" s="413"/>
      <c r="HLR63" s="413"/>
      <c r="HLS63" s="413"/>
      <c r="HLT63" s="413"/>
      <c r="HLU63" s="424"/>
      <c r="HLV63" s="424"/>
      <c r="HLW63" s="413"/>
      <c r="HLX63" s="413"/>
      <c r="HLY63" s="413"/>
      <c r="HLZ63" s="413"/>
      <c r="HMA63" s="413"/>
      <c r="HMB63" s="413"/>
      <c r="HMC63" s="413"/>
      <c r="HMD63" s="413"/>
      <c r="HME63" s="424"/>
      <c r="HMF63" s="424"/>
      <c r="HMG63" s="413"/>
      <c r="HMH63" s="413"/>
      <c r="HMI63" s="413"/>
      <c r="HMJ63" s="413"/>
      <c r="HMK63" s="413"/>
      <c r="HML63" s="413"/>
      <c r="HMM63" s="413"/>
      <c r="HMN63" s="413"/>
      <c r="HMO63" s="424"/>
      <c r="HMP63" s="424"/>
      <c r="HMQ63" s="413"/>
      <c r="HMR63" s="413"/>
      <c r="HMS63" s="413"/>
      <c r="HMT63" s="413"/>
      <c r="HMU63" s="413"/>
      <c r="HMV63" s="413"/>
      <c r="HMW63" s="413"/>
      <c r="HMX63" s="413"/>
      <c r="HMY63" s="424"/>
      <c r="HMZ63" s="424"/>
      <c r="HNA63" s="413"/>
      <c r="HNB63" s="413"/>
      <c r="HNC63" s="413"/>
      <c r="HND63" s="413"/>
      <c r="HNE63" s="413"/>
      <c r="HNF63" s="413"/>
      <c r="HNG63" s="413"/>
      <c r="HNH63" s="413"/>
      <c r="HNI63" s="424"/>
      <c r="HNJ63" s="424"/>
      <c r="HNK63" s="413"/>
      <c r="HNL63" s="413"/>
      <c r="HNM63" s="413"/>
      <c r="HNN63" s="413"/>
      <c r="HNO63" s="413"/>
      <c r="HNP63" s="413"/>
      <c r="HNQ63" s="413"/>
      <c r="HNR63" s="413"/>
      <c r="HNS63" s="424"/>
      <c r="HNT63" s="424"/>
      <c r="HNU63" s="413"/>
      <c r="HNV63" s="413"/>
      <c r="HNW63" s="413"/>
      <c r="HNX63" s="413"/>
      <c r="HNY63" s="413"/>
      <c r="HNZ63" s="413"/>
      <c r="HOA63" s="413"/>
      <c r="HOB63" s="413"/>
      <c r="HOC63" s="424"/>
      <c r="HOD63" s="424"/>
      <c r="HOE63" s="413"/>
      <c r="HOF63" s="413"/>
      <c r="HOG63" s="413"/>
      <c r="HOH63" s="413"/>
      <c r="HOI63" s="413"/>
      <c r="HOJ63" s="413"/>
      <c r="HOK63" s="413"/>
      <c r="HOL63" s="413"/>
      <c r="HOM63" s="424"/>
      <c r="HON63" s="424"/>
      <c r="HOO63" s="413"/>
      <c r="HOP63" s="413"/>
      <c r="HOQ63" s="413"/>
      <c r="HOR63" s="413"/>
      <c r="HOS63" s="413"/>
      <c r="HOT63" s="413"/>
      <c r="HOU63" s="413"/>
      <c r="HOV63" s="413"/>
      <c r="HOW63" s="424"/>
      <c r="HOX63" s="424"/>
      <c r="HOY63" s="413"/>
      <c r="HOZ63" s="413"/>
      <c r="HPA63" s="413"/>
      <c r="HPB63" s="413"/>
      <c r="HPC63" s="413"/>
      <c r="HPD63" s="413"/>
      <c r="HPE63" s="413"/>
      <c r="HPF63" s="413"/>
      <c r="HPG63" s="424"/>
      <c r="HPH63" s="424"/>
      <c r="HPI63" s="413"/>
      <c r="HPJ63" s="413"/>
      <c r="HPK63" s="413"/>
      <c r="HPL63" s="413"/>
      <c r="HPM63" s="413"/>
      <c r="HPN63" s="413"/>
      <c r="HPO63" s="413"/>
      <c r="HPP63" s="413"/>
      <c r="HPQ63" s="424"/>
      <c r="HPR63" s="424"/>
      <c r="HPS63" s="413"/>
      <c r="HPT63" s="413"/>
      <c r="HPU63" s="413"/>
      <c r="HPV63" s="413"/>
      <c r="HPW63" s="413"/>
      <c r="HPX63" s="413"/>
      <c r="HPY63" s="413"/>
      <c r="HPZ63" s="413"/>
      <c r="HQA63" s="424"/>
      <c r="HQB63" s="424"/>
      <c r="HQC63" s="413"/>
      <c r="HQD63" s="413"/>
      <c r="HQE63" s="413"/>
      <c r="HQF63" s="413"/>
      <c r="HQG63" s="413"/>
      <c r="HQH63" s="413"/>
      <c r="HQI63" s="413"/>
      <c r="HQJ63" s="413"/>
      <c r="HQK63" s="424"/>
      <c r="HQL63" s="424"/>
      <c r="HQM63" s="413"/>
      <c r="HQN63" s="413"/>
      <c r="HQO63" s="413"/>
      <c r="HQP63" s="413"/>
      <c r="HQQ63" s="413"/>
      <c r="HQR63" s="413"/>
      <c r="HQS63" s="413"/>
      <c r="HQT63" s="413"/>
      <c r="HQU63" s="424"/>
      <c r="HQV63" s="424"/>
      <c r="HQW63" s="413"/>
      <c r="HQX63" s="413"/>
      <c r="HQY63" s="413"/>
      <c r="HQZ63" s="413"/>
      <c r="HRA63" s="413"/>
      <c r="HRB63" s="413"/>
      <c r="HRC63" s="413"/>
      <c r="HRD63" s="413"/>
      <c r="HRE63" s="424"/>
      <c r="HRF63" s="424"/>
      <c r="HRG63" s="413"/>
      <c r="HRH63" s="413"/>
      <c r="HRI63" s="413"/>
      <c r="HRJ63" s="413"/>
      <c r="HRK63" s="413"/>
      <c r="HRL63" s="413"/>
      <c r="HRM63" s="413"/>
      <c r="HRN63" s="413"/>
      <c r="HRO63" s="424"/>
      <c r="HRP63" s="424"/>
      <c r="HRQ63" s="413"/>
      <c r="HRR63" s="413"/>
      <c r="HRS63" s="413"/>
      <c r="HRT63" s="413"/>
      <c r="HRU63" s="413"/>
      <c r="HRV63" s="413"/>
      <c r="HRW63" s="413"/>
      <c r="HRX63" s="413"/>
      <c r="HRY63" s="424"/>
      <c r="HRZ63" s="424"/>
      <c r="HSA63" s="413"/>
      <c r="HSB63" s="413"/>
      <c r="HSC63" s="413"/>
      <c r="HSD63" s="413"/>
      <c r="HSE63" s="413"/>
      <c r="HSF63" s="413"/>
      <c r="HSG63" s="413"/>
      <c r="HSH63" s="413"/>
      <c r="HSI63" s="424"/>
      <c r="HSJ63" s="424"/>
      <c r="HSK63" s="413"/>
      <c r="HSL63" s="413"/>
      <c r="HSM63" s="413"/>
      <c r="HSN63" s="413"/>
      <c r="HSO63" s="413"/>
      <c r="HSP63" s="413"/>
      <c r="HSQ63" s="413"/>
      <c r="HSR63" s="413"/>
      <c r="HSS63" s="424"/>
      <c r="HST63" s="424"/>
      <c r="HSU63" s="413"/>
      <c r="HSV63" s="413"/>
      <c r="HSW63" s="413"/>
      <c r="HSX63" s="413"/>
      <c r="HSY63" s="413"/>
      <c r="HSZ63" s="413"/>
      <c r="HTA63" s="413"/>
      <c r="HTB63" s="413"/>
      <c r="HTC63" s="424"/>
      <c r="HTD63" s="424"/>
      <c r="HTE63" s="413"/>
      <c r="HTF63" s="413"/>
      <c r="HTG63" s="413"/>
      <c r="HTH63" s="413"/>
      <c r="HTI63" s="413"/>
      <c r="HTJ63" s="413"/>
      <c r="HTK63" s="413"/>
      <c r="HTL63" s="413"/>
      <c r="HTM63" s="424"/>
      <c r="HTN63" s="424"/>
      <c r="HTO63" s="413"/>
      <c r="HTP63" s="413"/>
      <c r="HTQ63" s="413"/>
      <c r="HTR63" s="413"/>
      <c r="HTS63" s="413"/>
      <c r="HTT63" s="413"/>
      <c r="HTU63" s="413"/>
      <c r="HTV63" s="413"/>
      <c r="HTW63" s="424"/>
      <c r="HTX63" s="424"/>
      <c r="HTY63" s="413"/>
      <c r="HTZ63" s="413"/>
      <c r="HUA63" s="413"/>
      <c r="HUB63" s="413"/>
      <c r="HUC63" s="413"/>
      <c r="HUD63" s="413"/>
      <c r="HUE63" s="413"/>
      <c r="HUF63" s="413"/>
      <c r="HUG63" s="424"/>
      <c r="HUH63" s="424"/>
      <c r="HUI63" s="413"/>
      <c r="HUJ63" s="413"/>
      <c r="HUK63" s="413"/>
      <c r="HUL63" s="413"/>
      <c r="HUM63" s="413"/>
      <c r="HUN63" s="413"/>
      <c r="HUO63" s="413"/>
      <c r="HUP63" s="413"/>
      <c r="HUQ63" s="424"/>
      <c r="HUR63" s="424"/>
      <c r="HUS63" s="413"/>
      <c r="HUT63" s="413"/>
      <c r="HUU63" s="413"/>
      <c r="HUV63" s="413"/>
      <c r="HUW63" s="413"/>
      <c r="HUX63" s="413"/>
      <c r="HUY63" s="413"/>
      <c r="HUZ63" s="413"/>
      <c r="HVA63" s="424"/>
      <c r="HVB63" s="424"/>
      <c r="HVC63" s="413"/>
      <c r="HVD63" s="413"/>
      <c r="HVE63" s="413"/>
      <c r="HVF63" s="413"/>
      <c r="HVG63" s="413"/>
      <c r="HVH63" s="413"/>
      <c r="HVI63" s="413"/>
      <c r="HVJ63" s="413"/>
      <c r="HVK63" s="424"/>
      <c r="HVL63" s="424"/>
      <c r="HVM63" s="413"/>
      <c r="HVN63" s="413"/>
      <c r="HVO63" s="413"/>
      <c r="HVP63" s="413"/>
      <c r="HVQ63" s="413"/>
      <c r="HVR63" s="413"/>
      <c r="HVS63" s="413"/>
      <c r="HVT63" s="413"/>
      <c r="HVU63" s="424"/>
      <c r="HVV63" s="424"/>
      <c r="HVW63" s="413"/>
      <c r="HVX63" s="413"/>
      <c r="HVY63" s="413"/>
      <c r="HVZ63" s="413"/>
      <c r="HWA63" s="413"/>
      <c r="HWB63" s="413"/>
      <c r="HWC63" s="413"/>
      <c r="HWD63" s="413"/>
      <c r="HWE63" s="424"/>
      <c r="HWF63" s="424"/>
      <c r="HWG63" s="413"/>
      <c r="HWH63" s="413"/>
      <c r="HWI63" s="413"/>
      <c r="HWJ63" s="413"/>
      <c r="HWK63" s="413"/>
      <c r="HWL63" s="413"/>
      <c r="HWM63" s="413"/>
      <c r="HWN63" s="413"/>
      <c r="HWO63" s="424"/>
      <c r="HWP63" s="424"/>
      <c r="HWQ63" s="413"/>
      <c r="HWR63" s="413"/>
      <c r="HWS63" s="413"/>
      <c r="HWT63" s="413"/>
      <c r="HWU63" s="413"/>
      <c r="HWV63" s="413"/>
      <c r="HWW63" s="413"/>
      <c r="HWX63" s="413"/>
      <c r="HWY63" s="424"/>
      <c r="HWZ63" s="424"/>
      <c r="HXA63" s="413"/>
      <c r="HXB63" s="413"/>
      <c r="HXC63" s="413"/>
      <c r="HXD63" s="413"/>
      <c r="HXE63" s="413"/>
      <c r="HXF63" s="413"/>
      <c r="HXG63" s="413"/>
      <c r="HXH63" s="413"/>
      <c r="HXI63" s="424"/>
      <c r="HXJ63" s="424"/>
      <c r="HXK63" s="413"/>
      <c r="HXL63" s="413"/>
      <c r="HXM63" s="413"/>
      <c r="HXN63" s="413"/>
      <c r="HXO63" s="413"/>
      <c r="HXP63" s="413"/>
      <c r="HXQ63" s="413"/>
      <c r="HXR63" s="413"/>
      <c r="HXS63" s="424"/>
      <c r="HXT63" s="424"/>
      <c r="HXU63" s="413"/>
      <c r="HXV63" s="413"/>
      <c r="HXW63" s="413"/>
      <c r="HXX63" s="413"/>
      <c r="HXY63" s="413"/>
      <c r="HXZ63" s="413"/>
      <c r="HYA63" s="413"/>
      <c r="HYB63" s="413"/>
      <c r="HYC63" s="424"/>
      <c r="HYD63" s="424"/>
      <c r="HYE63" s="413"/>
      <c r="HYF63" s="413"/>
      <c r="HYG63" s="413"/>
      <c r="HYH63" s="413"/>
      <c r="HYI63" s="413"/>
      <c r="HYJ63" s="413"/>
      <c r="HYK63" s="413"/>
      <c r="HYL63" s="413"/>
      <c r="HYM63" s="424"/>
      <c r="HYN63" s="424"/>
      <c r="HYO63" s="413"/>
      <c r="HYP63" s="413"/>
      <c r="HYQ63" s="413"/>
      <c r="HYR63" s="413"/>
      <c r="HYS63" s="413"/>
      <c r="HYT63" s="413"/>
      <c r="HYU63" s="413"/>
      <c r="HYV63" s="413"/>
      <c r="HYW63" s="424"/>
      <c r="HYX63" s="424"/>
      <c r="HYY63" s="413"/>
      <c r="HYZ63" s="413"/>
      <c r="HZA63" s="413"/>
      <c r="HZB63" s="413"/>
      <c r="HZC63" s="413"/>
      <c r="HZD63" s="413"/>
      <c r="HZE63" s="413"/>
      <c r="HZF63" s="413"/>
      <c r="HZG63" s="424"/>
      <c r="HZH63" s="424"/>
      <c r="HZI63" s="413"/>
      <c r="HZJ63" s="413"/>
      <c r="HZK63" s="413"/>
      <c r="HZL63" s="413"/>
      <c r="HZM63" s="413"/>
      <c r="HZN63" s="413"/>
      <c r="HZO63" s="413"/>
      <c r="HZP63" s="413"/>
      <c r="HZQ63" s="424"/>
      <c r="HZR63" s="424"/>
      <c r="HZS63" s="413"/>
      <c r="HZT63" s="413"/>
      <c r="HZU63" s="413"/>
      <c r="HZV63" s="413"/>
      <c r="HZW63" s="413"/>
      <c r="HZX63" s="413"/>
      <c r="HZY63" s="413"/>
      <c r="HZZ63" s="413"/>
      <c r="IAA63" s="424"/>
      <c r="IAB63" s="424"/>
      <c r="IAC63" s="413"/>
      <c r="IAD63" s="413"/>
      <c r="IAE63" s="413"/>
      <c r="IAF63" s="413"/>
      <c r="IAG63" s="413"/>
      <c r="IAH63" s="413"/>
      <c r="IAI63" s="413"/>
      <c r="IAJ63" s="413"/>
      <c r="IAK63" s="424"/>
      <c r="IAL63" s="424"/>
      <c r="IAM63" s="413"/>
      <c r="IAN63" s="413"/>
      <c r="IAO63" s="413"/>
      <c r="IAP63" s="413"/>
      <c r="IAQ63" s="413"/>
      <c r="IAR63" s="413"/>
      <c r="IAS63" s="413"/>
      <c r="IAT63" s="413"/>
      <c r="IAU63" s="424"/>
      <c r="IAV63" s="424"/>
      <c r="IAW63" s="413"/>
      <c r="IAX63" s="413"/>
      <c r="IAY63" s="413"/>
      <c r="IAZ63" s="413"/>
      <c r="IBA63" s="413"/>
      <c r="IBB63" s="413"/>
      <c r="IBC63" s="413"/>
      <c r="IBD63" s="413"/>
      <c r="IBE63" s="424"/>
      <c r="IBF63" s="424"/>
      <c r="IBG63" s="413"/>
      <c r="IBH63" s="413"/>
      <c r="IBI63" s="413"/>
      <c r="IBJ63" s="413"/>
      <c r="IBK63" s="413"/>
      <c r="IBL63" s="413"/>
      <c r="IBM63" s="413"/>
      <c r="IBN63" s="413"/>
      <c r="IBO63" s="424"/>
      <c r="IBP63" s="424"/>
      <c r="IBQ63" s="413"/>
      <c r="IBR63" s="413"/>
      <c r="IBS63" s="413"/>
      <c r="IBT63" s="413"/>
      <c r="IBU63" s="413"/>
      <c r="IBV63" s="413"/>
      <c r="IBW63" s="413"/>
      <c r="IBX63" s="413"/>
      <c r="IBY63" s="424"/>
      <c r="IBZ63" s="424"/>
      <c r="ICA63" s="413"/>
      <c r="ICB63" s="413"/>
      <c r="ICC63" s="413"/>
      <c r="ICD63" s="413"/>
      <c r="ICE63" s="413"/>
      <c r="ICF63" s="413"/>
      <c r="ICG63" s="413"/>
      <c r="ICH63" s="413"/>
      <c r="ICI63" s="424"/>
      <c r="ICJ63" s="424"/>
      <c r="ICK63" s="413"/>
      <c r="ICL63" s="413"/>
      <c r="ICM63" s="413"/>
      <c r="ICN63" s="413"/>
      <c r="ICO63" s="413"/>
      <c r="ICP63" s="413"/>
      <c r="ICQ63" s="413"/>
      <c r="ICR63" s="413"/>
      <c r="ICS63" s="424"/>
      <c r="ICT63" s="424"/>
      <c r="ICU63" s="413"/>
      <c r="ICV63" s="413"/>
      <c r="ICW63" s="413"/>
      <c r="ICX63" s="413"/>
      <c r="ICY63" s="413"/>
      <c r="ICZ63" s="413"/>
      <c r="IDA63" s="413"/>
      <c r="IDB63" s="413"/>
      <c r="IDC63" s="424"/>
      <c r="IDD63" s="424"/>
      <c r="IDE63" s="413"/>
      <c r="IDF63" s="413"/>
      <c r="IDG63" s="413"/>
      <c r="IDH63" s="413"/>
      <c r="IDI63" s="413"/>
      <c r="IDJ63" s="413"/>
      <c r="IDK63" s="413"/>
      <c r="IDL63" s="413"/>
      <c r="IDM63" s="424"/>
      <c r="IDN63" s="424"/>
      <c r="IDO63" s="413"/>
      <c r="IDP63" s="413"/>
      <c r="IDQ63" s="413"/>
      <c r="IDR63" s="413"/>
      <c r="IDS63" s="413"/>
      <c r="IDT63" s="413"/>
      <c r="IDU63" s="413"/>
      <c r="IDV63" s="413"/>
      <c r="IDW63" s="424"/>
      <c r="IDX63" s="424"/>
      <c r="IDY63" s="413"/>
      <c r="IDZ63" s="413"/>
      <c r="IEA63" s="413"/>
      <c r="IEB63" s="413"/>
      <c r="IEC63" s="413"/>
      <c r="IED63" s="413"/>
      <c r="IEE63" s="413"/>
      <c r="IEF63" s="413"/>
      <c r="IEG63" s="424"/>
      <c r="IEH63" s="424"/>
      <c r="IEI63" s="413"/>
      <c r="IEJ63" s="413"/>
      <c r="IEK63" s="413"/>
      <c r="IEL63" s="413"/>
      <c r="IEM63" s="413"/>
      <c r="IEN63" s="413"/>
      <c r="IEO63" s="413"/>
      <c r="IEP63" s="413"/>
      <c r="IEQ63" s="424"/>
      <c r="IER63" s="424"/>
      <c r="IES63" s="413"/>
      <c r="IET63" s="413"/>
      <c r="IEU63" s="413"/>
      <c r="IEV63" s="413"/>
      <c r="IEW63" s="413"/>
      <c r="IEX63" s="413"/>
      <c r="IEY63" s="413"/>
      <c r="IEZ63" s="413"/>
      <c r="IFA63" s="424"/>
      <c r="IFB63" s="424"/>
      <c r="IFC63" s="413"/>
      <c r="IFD63" s="413"/>
      <c r="IFE63" s="413"/>
      <c r="IFF63" s="413"/>
      <c r="IFG63" s="413"/>
      <c r="IFH63" s="413"/>
      <c r="IFI63" s="413"/>
      <c r="IFJ63" s="413"/>
      <c r="IFK63" s="424"/>
      <c r="IFL63" s="424"/>
      <c r="IFM63" s="413"/>
      <c r="IFN63" s="413"/>
      <c r="IFO63" s="413"/>
      <c r="IFP63" s="413"/>
      <c r="IFQ63" s="413"/>
      <c r="IFR63" s="413"/>
      <c r="IFS63" s="413"/>
      <c r="IFT63" s="413"/>
      <c r="IFU63" s="424"/>
      <c r="IFV63" s="424"/>
      <c r="IFW63" s="413"/>
      <c r="IFX63" s="413"/>
      <c r="IFY63" s="413"/>
      <c r="IFZ63" s="413"/>
      <c r="IGA63" s="413"/>
      <c r="IGB63" s="413"/>
      <c r="IGC63" s="413"/>
      <c r="IGD63" s="413"/>
      <c r="IGE63" s="424"/>
      <c r="IGF63" s="424"/>
      <c r="IGG63" s="413"/>
      <c r="IGH63" s="413"/>
      <c r="IGI63" s="413"/>
      <c r="IGJ63" s="413"/>
      <c r="IGK63" s="413"/>
      <c r="IGL63" s="413"/>
      <c r="IGM63" s="413"/>
      <c r="IGN63" s="413"/>
      <c r="IGO63" s="424"/>
      <c r="IGP63" s="424"/>
      <c r="IGQ63" s="413"/>
      <c r="IGR63" s="413"/>
      <c r="IGS63" s="413"/>
      <c r="IGT63" s="413"/>
      <c r="IGU63" s="413"/>
      <c r="IGV63" s="413"/>
      <c r="IGW63" s="413"/>
      <c r="IGX63" s="413"/>
      <c r="IGY63" s="424"/>
      <c r="IGZ63" s="424"/>
      <c r="IHA63" s="413"/>
      <c r="IHB63" s="413"/>
      <c r="IHC63" s="413"/>
      <c r="IHD63" s="413"/>
      <c r="IHE63" s="413"/>
      <c r="IHF63" s="413"/>
      <c r="IHG63" s="413"/>
      <c r="IHH63" s="413"/>
      <c r="IHI63" s="424"/>
      <c r="IHJ63" s="424"/>
      <c r="IHK63" s="413"/>
      <c r="IHL63" s="413"/>
      <c r="IHM63" s="413"/>
      <c r="IHN63" s="413"/>
      <c r="IHO63" s="413"/>
      <c r="IHP63" s="413"/>
      <c r="IHQ63" s="413"/>
      <c r="IHR63" s="413"/>
      <c r="IHS63" s="424"/>
      <c r="IHT63" s="424"/>
      <c r="IHU63" s="413"/>
      <c r="IHV63" s="413"/>
      <c r="IHW63" s="413"/>
      <c r="IHX63" s="413"/>
      <c r="IHY63" s="413"/>
      <c r="IHZ63" s="413"/>
      <c r="IIA63" s="413"/>
      <c r="IIB63" s="413"/>
      <c r="IIC63" s="424"/>
      <c r="IID63" s="424"/>
      <c r="IIE63" s="413"/>
      <c r="IIF63" s="413"/>
      <c r="IIG63" s="413"/>
      <c r="IIH63" s="413"/>
      <c r="III63" s="413"/>
      <c r="IIJ63" s="413"/>
      <c r="IIK63" s="413"/>
      <c r="IIL63" s="413"/>
      <c r="IIM63" s="424"/>
      <c r="IIN63" s="424"/>
      <c r="IIO63" s="413"/>
      <c r="IIP63" s="413"/>
      <c r="IIQ63" s="413"/>
      <c r="IIR63" s="413"/>
      <c r="IIS63" s="413"/>
      <c r="IIT63" s="413"/>
      <c r="IIU63" s="413"/>
      <c r="IIV63" s="413"/>
      <c r="IIW63" s="424"/>
      <c r="IIX63" s="424"/>
      <c r="IIY63" s="413"/>
      <c r="IIZ63" s="413"/>
      <c r="IJA63" s="413"/>
      <c r="IJB63" s="413"/>
      <c r="IJC63" s="413"/>
      <c r="IJD63" s="413"/>
      <c r="IJE63" s="413"/>
      <c r="IJF63" s="413"/>
      <c r="IJG63" s="424"/>
      <c r="IJH63" s="424"/>
      <c r="IJI63" s="413"/>
      <c r="IJJ63" s="413"/>
      <c r="IJK63" s="413"/>
      <c r="IJL63" s="413"/>
      <c r="IJM63" s="413"/>
      <c r="IJN63" s="413"/>
      <c r="IJO63" s="413"/>
      <c r="IJP63" s="413"/>
      <c r="IJQ63" s="424"/>
      <c r="IJR63" s="424"/>
      <c r="IJS63" s="413"/>
      <c r="IJT63" s="413"/>
      <c r="IJU63" s="413"/>
      <c r="IJV63" s="413"/>
      <c r="IJW63" s="413"/>
      <c r="IJX63" s="413"/>
      <c r="IJY63" s="413"/>
      <c r="IJZ63" s="413"/>
      <c r="IKA63" s="424"/>
      <c r="IKB63" s="424"/>
      <c r="IKC63" s="413"/>
      <c r="IKD63" s="413"/>
      <c r="IKE63" s="413"/>
      <c r="IKF63" s="413"/>
      <c r="IKG63" s="413"/>
      <c r="IKH63" s="413"/>
      <c r="IKI63" s="413"/>
      <c r="IKJ63" s="413"/>
      <c r="IKK63" s="424"/>
      <c r="IKL63" s="424"/>
      <c r="IKM63" s="413"/>
      <c r="IKN63" s="413"/>
      <c r="IKO63" s="413"/>
      <c r="IKP63" s="413"/>
      <c r="IKQ63" s="413"/>
      <c r="IKR63" s="413"/>
      <c r="IKS63" s="413"/>
      <c r="IKT63" s="413"/>
      <c r="IKU63" s="424"/>
      <c r="IKV63" s="424"/>
      <c r="IKW63" s="413"/>
      <c r="IKX63" s="413"/>
      <c r="IKY63" s="413"/>
      <c r="IKZ63" s="413"/>
      <c r="ILA63" s="413"/>
      <c r="ILB63" s="413"/>
      <c r="ILC63" s="413"/>
      <c r="ILD63" s="413"/>
      <c r="ILE63" s="424"/>
      <c r="ILF63" s="424"/>
      <c r="ILG63" s="413"/>
      <c r="ILH63" s="413"/>
      <c r="ILI63" s="413"/>
      <c r="ILJ63" s="413"/>
      <c r="ILK63" s="413"/>
      <c r="ILL63" s="413"/>
      <c r="ILM63" s="413"/>
      <c r="ILN63" s="413"/>
      <c r="ILO63" s="424"/>
      <c r="ILP63" s="424"/>
      <c r="ILQ63" s="413"/>
      <c r="ILR63" s="413"/>
      <c r="ILS63" s="413"/>
      <c r="ILT63" s="413"/>
      <c r="ILU63" s="413"/>
      <c r="ILV63" s="413"/>
      <c r="ILW63" s="413"/>
      <c r="ILX63" s="413"/>
      <c r="ILY63" s="424"/>
      <c r="ILZ63" s="424"/>
      <c r="IMA63" s="413"/>
      <c r="IMB63" s="413"/>
      <c r="IMC63" s="413"/>
      <c r="IMD63" s="413"/>
      <c r="IME63" s="413"/>
      <c r="IMF63" s="413"/>
      <c r="IMG63" s="413"/>
      <c r="IMH63" s="413"/>
      <c r="IMI63" s="424"/>
      <c r="IMJ63" s="424"/>
      <c r="IMK63" s="413"/>
      <c r="IML63" s="413"/>
      <c r="IMM63" s="413"/>
      <c r="IMN63" s="413"/>
      <c r="IMO63" s="413"/>
      <c r="IMP63" s="413"/>
      <c r="IMQ63" s="413"/>
      <c r="IMR63" s="413"/>
      <c r="IMS63" s="424"/>
      <c r="IMT63" s="424"/>
      <c r="IMU63" s="413"/>
      <c r="IMV63" s="413"/>
      <c r="IMW63" s="413"/>
      <c r="IMX63" s="413"/>
      <c r="IMY63" s="413"/>
      <c r="IMZ63" s="413"/>
      <c r="INA63" s="413"/>
      <c r="INB63" s="413"/>
      <c r="INC63" s="424"/>
      <c r="IND63" s="424"/>
      <c r="INE63" s="413"/>
      <c r="INF63" s="413"/>
      <c r="ING63" s="413"/>
      <c r="INH63" s="413"/>
      <c r="INI63" s="413"/>
      <c r="INJ63" s="413"/>
      <c r="INK63" s="413"/>
      <c r="INL63" s="413"/>
      <c r="INM63" s="424"/>
      <c r="INN63" s="424"/>
      <c r="INO63" s="413"/>
      <c r="INP63" s="413"/>
      <c r="INQ63" s="413"/>
      <c r="INR63" s="413"/>
      <c r="INS63" s="413"/>
      <c r="INT63" s="413"/>
      <c r="INU63" s="413"/>
      <c r="INV63" s="413"/>
      <c r="INW63" s="424"/>
      <c r="INX63" s="424"/>
      <c r="INY63" s="413"/>
      <c r="INZ63" s="413"/>
      <c r="IOA63" s="413"/>
      <c r="IOB63" s="413"/>
      <c r="IOC63" s="413"/>
      <c r="IOD63" s="413"/>
      <c r="IOE63" s="413"/>
      <c r="IOF63" s="413"/>
      <c r="IOG63" s="424"/>
      <c r="IOH63" s="424"/>
      <c r="IOI63" s="413"/>
      <c r="IOJ63" s="413"/>
      <c r="IOK63" s="413"/>
      <c r="IOL63" s="413"/>
      <c r="IOM63" s="413"/>
      <c r="ION63" s="413"/>
      <c r="IOO63" s="413"/>
      <c r="IOP63" s="413"/>
      <c r="IOQ63" s="424"/>
      <c r="IOR63" s="424"/>
      <c r="IOS63" s="413"/>
      <c r="IOT63" s="413"/>
      <c r="IOU63" s="413"/>
      <c r="IOV63" s="413"/>
      <c r="IOW63" s="413"/>
      <c r="IOX63" s="413"/>
      <c r="IOY63" s="413"/>
      <c r="IOZ63" s="413"/>
      <c r="IPA63" s="424"/>
      <c r="IPB63" s="424"/>
      <c r="IPC63" s="413"/>
      <c r="IPD63" s="413"/>
      <c r="IPE63" s="413"/>
      <c r="IPF63" s="413"/>
      <c r="IPG63" s="413"/>
      <c r="IPH63" s="413"/>
      <c r="IPI63" s="413"/>
      <c r="IPJ63" s="413"/>
      <c r="IPK63" s="424"/>
      <c r="IPL63" s="424"/>
      <c r="IPM63" s="413"/>
      <c r="IPN63" s="413"/>
      <c r="IPO63" s="413"/>
      <c r="IPP63" s="413"/>
      <c r="IPQ63" s="413"/>
      <c r="IPR63" s="413"/>
      <c r="IPS63" s="413"/>
      <c r="IPT63" s="413"/>
      <c r="IPU63" s="424"/>
      <c r="IPV63" s="424"/>
      <c r="IPW63" s="413"/>
      <c r="IPX63" s="413"/>
      <c r="IPY63" s="413"/>
      <c r="IPZ63" s="413"/>
      <c r="IQA63" s="413"/>
      <c r="IQB63" s="413"/>
      <c r="IQC63" s="413"/>
      <c r="IQD63" s="413"/>
      <c r="IQE63" s="424"/>
      <c r="IQF63" s="424"/>
      <c r="IQG63" s="413"/>
      <c r="IQH63" s="413"/>
      <c r="IQI63" s="413"/>
      <c r="IQJ63" s="413"/>
      <c r="IQK63" s="413"/>
      <c r="IQL63" s="413"/>
      <c r="IQM63" s="413"/>
      <c r="IQN63" s="413"/>
      <c r="IQO63" s="424"/>
      <c r="IQP63" s="424"/>
      <c r="IQQ63" s="413"/>
      <c r="IQR63" s="413"/>
      <c r="IQS63" s="413"/>
      <c r="IQT63" s="413"/>
      <c r="IQU63" s="413"/>
      <c r="IQV63" s="413"/>
      <c r="IQW63" s="413"/>
      <c r="IQX63" s="413"/>
      <c r="IQY63" s="424"/>
      <c r="IQZ63" s="424"/>
      <c r="IRA63" s="413"/>
      <c r="IRB63" s="413"/>
      <c r="IRC63" s="413"/>
      <c r="IRD63" s="413"/>
      <c r="IRE63" s="413"/>
      <c r="IRF63" s="413"/>
      <c r="IRG63" s="413"/>
      <c r="IRH63" s="413"/>
      <c r="IRI63" s="424"/>
      <c r="IRJ63" s="424"/>
      <c r="IRK63" s="413"/>
      <c r="IRL63" s="413"/>
      <c r="IRM63" s="413"/>
      <c r="IRN63" s="413"/>
      <c r="IRO63" s="413"/>
      <c r="IRP63" s="413"/>
      <c r="IRQ63" s="413"/>
      <c r="IRR63" s="413"/>
      <c r="IRS63" s="424"/>
      <c r="IRT63" s="424"/>
      <c r="IRU63" s="413"/>
      <c r="IRV63" s="413"/>
      <c r="IRW63" s="413"/>
      <c r="IRX63" s="413"/>
      <c r="IRY63" s="413"/>
      <c r="IRZ63" s="413"/>
      <c r="ISA63" s="413"/>
      <c r="ISB63" s="413"/>
      <c r="ISC63" s="424"/>
      <c r="ISD63" s="424"/>
      <c r="ISE63" s="413"/>
      <c r="ISF63" s="413"/>
      <c r="ISG63" s="413"/>
      <c r="ISH63" s="413"/>
      <c r="ISI63" s="413"/>
      <c r="ISJ63" s="413"/>
      <c r="ISK63" s="413"/>
      <c r="ISL63" s="413"/>
      <c r="ISM63" s="424"/>
      <c r="ISN63" s="424"/>
      <c r="ISO63" s="413"/>
      <c r="ISP63" s="413"/>
      <c r="ISQ63" s="413"/>
      <c r="ISR63" s="413"/>
      <c r="ISS63" s="413"/>
      <c r="IST63" s="413"/>
      <c r="ISU63" s="413"/>
      <c r="ISV63" s="413"/>
      <c r="ISW63" s="424"/>
      <c r="ISX63" s="424"/>
      <c r="ISY63" s="413"/>
      <c r="ISZ63" s="413"/>
      <c r="ITA63" s="413"/>
      <c r="ITB63" s="413"/>
      <c r="ITC63" s="413"/>
      <c r="ITD63" s="413"/>
      <c r="ITE63" s="413"/>
      <c r="ITF63" s="413"/>
      <c r="ITG63" s="424"/>
      <c r="ITH63" s="424"/>
      <c r="ITI63" s="413"/>
      <c r="ITJ63" s="413"/>
      <c r="ITK63" s="413"/>
      <c r="ITL63" s="413"/>
      <c r="ITM63" s="413"/>
      <c r="ITN63" s="413"/>
      <c r="ITO63" s="413"/>
      <c r="ITP63" s="413"/>
      <c r="ITQ63" s="424"/>
      <c r="ITR63" s="424"/>
      <c r="ITS63" s="413"/>
      <c r="ITT63" s="413"/>
      <c r="ITU63" s="413"/>
      <c r="ITV63" s="413"/>
      <c r="ITW63" s="413"/>
      <c r="ITX63" s="413"/>
      <c r="ITY63" s="413"/>
      <c r="ITZ63" s="413"/>
      <c r="IUA63" s="424"/>
      <c r="IUB63" s="424"/>
      <c r="IUC63" s="413"/>
      <c r="IUD63" s="413"/>
      <c r="IUE63" s="413"/>
      <c r="IUF63" s="413"/>
      <c r="IUG63" s="413"/>
      <c r="IUH63" s="413"/>
      <c r="IUI63" s="413"/>
      <c r="IUJ63" s="413"/>
      <c r="IUK63" s="424"/>
      <c r="IUL63" s="424"/>
      <c r="IUM63" s="413"/>
      <c r="IUN63" s="413"/>
      <c r="IUO63" s="413"/>
      <c r="IUP63" s="413"/>
      <c r="IUQ63" s="413"/>
      <c r="IUR63" s="413"/>
      <c r="IUS63" s="413"/>
      <c r="IUT63" s="413"/>
      <c r="IUU63" s="424"/>
      <c r="IUV63" s="424"/>
      <c r="IUW63" s="413"/>
      <c r="IUX63" s="413"/>
      <c r="IUY63" s="413"/>
      <c r="IUZ63" s="413"/>
      <c r="IVA63" s="413"/>
      <c r="IVB63" s="413"/>
      <c r="IVC63" s="413"/>
      <c r="IVD63" s="413"/>
      <c r="IVE63" s="424"/>
      <c r="IVF63" s="424"/>
      <c r="IVG63" s="413"/>
      <c r="IVH63" s="413"/>
      <c r="IVI63" s="413"/>
      <c r="IVJ63" s="413"/>
      <c r="IVK63" s="413"/>
      <c r="IVL63" s="413"/>
      <c r="IVM63" s="413"/>
      <c r="IVN63" s="413"/>
      <c r="IVO63" s="424"/>
      <c r="IVP63" s="424"/>
      <c r="IVQ63" s="413"/>
      <c r="IVR63" s="413"/>
      <c r="IVS63" s="413"/>
      <c r="IVT63" s="413"/>
      <c r="IVU63" s="413"/>
      <c r="IVV63" s="413"/>
      <c r="IVW63" s="413"/>
      <c r="IVX63" s="413"/>
      <c r="IVY63" s="424"/>
      <c r="IVZ63" s="424"/>
      <c r="IWA63" s="413"/>
      <c r="IWB63" s="413"/>
      <c r="IWC63" s="413"/>
      <c r="IWD63" s="413"/>
      <c r="IWE63" s="413"/>
      <c r="IWF63" s="413"/>
      <c r="IWG63" s="413"/>
      <c r="IWH63" s="413"/>
      <c r="IWI63" s="424"/>
      <c r="IWJ63" s="424"/>
      <c r="IWK63" s="413"/>
      <c r="IWL63" s="413"/>
      <c r="IWM63" s="413"/>
      <c r="IWN63" s="413"/>
      <c r="IWO63" s="413"/>
      <c r="IWP63" s="413"/>
      <c r="IWQ63" s="413"/>
      <c r="IWR63" s="413"/>
      <c r="IWS63" s="424"/>
      <c r="IWT63" s="424"/>
      <c r="IWU63" s="413"/>
      <c r="IWV63" s="413"/>
      <c r="IWW63" s="413"/>
      <c r="IWX63" s="413"/>
      <c r="IWY63" s="413"/>
      <c r="IWZ63" s="413"/>
      <c r="IXA63" s="413"/>
      <c r="IXB63" s="413"/>
      <c r="IXC63" s="424"/>
      <c r="IXD63" s="424"/>
      <c r="IXE63" s="413"/>
      <c r="IXF63" s="413"/>
      <c r="IXG63" s="413"/>
      <c r="IXH63" s="413"/>
      <c r="IXI63" s="413"/>
      <c r="IXJ63" s="413"/>
      <c r="IXK63" s="413"/>
      <c r="IXL63" s="413"/>
      <c r="IXM63" s="424"/>
      <c r="IXN63" s="424"/>
      <c r="IXO63" s="413"/>
      <c r="IXP63" s="413"/>
      <c r="IXQ63" s="413"/>
      <c r="IXR63" s="413"/>
      <c r="IXS63" s="413"/>
      <c r="IXT63" s="413"/>
      <c r="IXU63" s="413"/>
      <c r="IXV63" s="413"/>
      <c r="IXW63" s="424"/>
      <c r="IXX63" s="424"/>
      <c r="IXY63" s="413"/>
      <c r="IXZ63" s="413"/>
      <c r="IYA63" s="413"/>
      <c r="IYB63" s="413"/>
      <c r="IYC63" s="413"/>
      <c r="IYD63" s="413"/>
      <c r="IYE63" s="413"/>
      <c r="IYF63" s="413"/>
      <c r="IYG63" s="424"/>
      <c r="IYH63" s="424"/>
      <c r="IYI63" s="413"/>
      <c r="IYJ63" s="413"/>
      <c r="IYK63" s="413"/>
      <c r="IYL63" s="413"/>
      <c r="IYM63" s="413"/>
      <c r="IYN63" s="413"/>
      <c r="IYO63" s="413"/>
      <c r="IYP63" s="413"/>
      <c r="IYQ63" s="424"/>
      <c r="IYR63" s="424"/>
      <c r="IYS63" s="413"/>
      <c r="IYT63" s="413"/>
      <c r="IYU63" s="413"/>
      <c r="IYV63" s="413"/>
      <c r="IYW63" s="413"/>
      <c r="IYX63" s="413"/>
      <c r="IYY63" s="413"/>
      <c r="IYZ63" s="413"/>
      <c r="IZA63" s="424"/>
      <c r="IZB63" s="424"/>
      <c r="IZC63" s="413"/>
      <c r="IZD63" s="413"/>
      <c r="IZE63" s="413"/>
      <c r="IZF63" s="413"/>
      <c r="IZG63" s="413"/>
      <c r="IZH63" s="413"/>
      <c r="IZI63" s="413"/>
      <c r="IZJ63" s="413"/>
      <c r="IZK63" s="424"/>
      <c r="IZL63" s="424"/>
      <c r="IZM63" s="413"/>
      <c r="IZN63" s="413"/>
      <c r="IZO63" s="413"/>
      <c r="IZP63" s="413"/>
      <c r="IZQ63" s="413"/>
      <c r="IZR63" s="413"/>
      <c r="IZS63" s="413"/>
      <c r="IZT63" s="413"/>
      <c r="IZU63" s="424"/>
      <c r="IZV63" s="424"/>
      <c r="IZW63" s="413"/>
      <c r="IZX63" s="413"/>
      <c r="IZY63" s="413"/>
      <c r="IZZ63" s="413"/>
      <c r="JAA63" s="413"/>
      <c r="JAB63" s="413"/>
      <c r="JAC63" s="413"/>
      <c r="JAD63" s="413"/>
      <c r="JAE63" s="424"/>
      <c r="JAF63" s="424"/>
      <c r="JAG63" s="413"/>
      <c r="JAH63" s="413"/>
      <c r="JAI63" s="413"/>
      <c r="JAJ63" s="413"/>
      <c r="JAK63" s="413"/>
      <c r="JAL63" s="413"/>
      <c r="JAM63" s="413"/>
      <c r="JAN63" s="413"/>
      <c r="JAO63" s="424"/>
      <c r="JAP63" s="424"/>
      <c r="JAQ63" s="413"/>
      <c r="JAR63" s="413"/>
      <c r="JAS63" s="413"/>
      <c r="JAT63" s="413"/>
      <c r="JAU63" s="413"/>
      <c r="JAV63" s="413"/>
      <c r="JAW63" s="413"/>
      <c r="JAX63" s="413"/>
      <c r="JAY63" s="424"/>
      <c r="JAZ63" s="424"/>
      <c r="JBA63" s="413"/>
      <c r="JBB63" s="413"/>
      <c r="JBC63" s="413"/>
      <c r="JBD63" s="413"/>
      <c r="JBE63" s="413"/>
      <c r="JBF63" s="413"/>
      <c r="JBG63" s="413"/>
      <c r="JBH63" s="413"/>
      <c r="JBI63" s="424"/>
      <c r="JBJ63" s="424"/>
      <c r="JBK63" s="413"/>
      <c r="JBL63" s="413"/>
      <c r="JBM63" s="413"/>
      <c r="JBN63" s="413"/>
      <c r="JBO63" s="413"/>
      <c r="JBP63" s="413"/>
      <c r="JBQ63" s="413"/>
      <c r="JBR63" s="413"/>
      <c r="JBS63" s="424"/>
      <c r="JBT63" s="424"/>
      <c r="JBU63" s="413"/>
      <c r="JBV63" s="413"/>
      <c r="JBW63" s="413"/>
      <c r="JBX63" s="413"/>
      <c r="JBY63" s="413"/>
      <c r="JBZ63" s="413"/>
      <c r="JCA63" s="413"/>
      <c r="JCB63" s="413"/>
      <c r="JCC63" s="424"/>
      <c r="JCD63" s="424"/>
      <c r="JCE63" s="413"/>
      <c r="JCF63" s="413"/>
      <c r="JCG63" s="413"/>
      <c r="JCH63" s="413"/>
      <c r="JCI63" s="413"/>
      <c r="JCJ63" s="413"/>
      <c r="JCK63" s="413"/>
      <c r="JCL63" s="413"/>
      <c r="JCM63" s="424"/>
      <c r="JCN63" s="424"/>
      <c r="JCO63" s="413"/>
      <c r="JCP63" s="413"/>
      <c r="JCQ63" s="413"/>
      <c r="JCR63" s="413"/>
      <c r="JCS63" s="413"/>
      <c r="JCT63" s="413"/>
      <c r="JCU63" s="413"/>
      <c r="JCV63" s="413"/>
      <c r="JCW63" s="424"/>
      <c r="JCX63" s="424"/>
      <c r="JCY63" s="413"/>
      <c r="JCZ63" s="413"/>
      <c r="JDA63" s="413"/>
      <c r="JDB63" s="413"/>
      <c r="JDC63" s="413"/>
      <c r="JDD63" s="413"/>
      <c r="JDE63" s="413"/>
      <c r="JDF63" s="413"/>
      <c r="JDG63" s="424"/>
      <c r="JDH63" s="424"/>
      <c r="JDI63" s="413"/>
      <c r="JDJ63" s="413"/>
      <c r="JDK63" s="413"/>
      <c r="JDL63" s="413"/>
      <c r="JDM63" s="413"/>
      <c r="JDN63" s="413"/>
      <c r="JDO63" s="413"/>
      <c r="JDP63" s="413"/>
      <c r="JDQ63" s="424"/>
      <c r="JDR63" s="424"/>
      <c r="JDS63" s="413"/>
      <c r="JDT63" s="413"/>
      <c r="JDU63" s="413"/>
      <c r="JDV63" s="413"/>
      <c r="JDW63" s="413"/>
      <c r="JDX63" s="413"/>
      <c r="JDY63" s="413"/>
      <c r="JDZ63" s="413"/>
      <c r="JEA63" s="424"/>
      <c r="JEB63" s="424"/>
      <c r="JEC63" s="413"/>
      <c r="JED63" s="413"/>
      <c r="JEE63" s="413"/>
      <c r="JEF63" s="413"/>
      <c r="JEG63" s="413"/>
      <c r="JEH63" s="413"/>
      <c r="JEI63" s="413"/>
      <c r="JEJ63" s="413"/>
      <c r="JEK63" s="424"/>
      <c r="JEL63" s="424"/>
      <c r="JEM63" s="413"/>
      <c r="JEN63" s="413"/>
      <c r="JEO63" s="413"/>
      <c r="JEP63" s="413"/>
      <c r="JEQ63" s="413"/>
      <c r="JER63" s="413"/>
      <c r="JES63" s="413"/>
      <c r="JET63" s="413"/>
      <c r="JEU63" s="424"/>
      <c r="JEV63" s="424"/>
      <c r="JEW63" s="413"/>
      <c r="JEX63" s="413"/>
      <c r="JEY63" s="413"/>
      <c r="JEZ63" s="413"/>
      <c r="JFA63" s="413"/>
      <c r="JFB63" s="413"/>
      <c r="JFC63" s="413"/>
      <c r="JFD63" s="413"/>
      <c r="JFE63" s="424"/>
      <c r="JFF63" s="424"/>
      <c r="JFG63" s="413"/>
      <c r="JFH63" s="413"/>
      <c r="JFI63" s="413"/>
      <c r="JFJ63" s="413"/>
      <c r="JFK63" s="413"/>
      <c r="JFL63" s="413"/>
      <c r="JFM63" s="413"/>
      <c r="JFN63" s="413"/>
      <c r="JFO63" s="424"/>
      <c r="JFP63" s="424"/>
      <c r="JFQ63" s="413"/>
      <c r="JFR63" s="413"/>
      <c r="JFS63" s="413"/>
      <c r="JFT63" s="413"/>
      <c r="JFU63" s="413"/>
      <c r="JFV63" s="413"/>
      <c r="JFW63" s="413"/>
      <c r="JFX63" s="413"/>
      <c r="JFY63" s="424"/>
      <c r="JFZ63" s="424"/>
      <c r="JGA63" s="413"/>
      <c r="JGB63" s="413"/>
      <c r="JGC63" s="413"/>
      <c r="JGD63" s="413"/>
      <c r="JGE63" s="413"/>
      <c r="JGF63" s="413"/>
      <c r="JGG63" s="413"/>
      <c r="JGH63" s="413"/>
      <c r="JGI63" s="424"/>
      <c r="JGJ63" s="424"/>
      <c r="JGK63" s="413"/>
      <c r="JGL63" s="413"/>
      <c r="JGM63" s="413"/>
      <c r="JGN63" s="413"/>
      <c r="JGO63" s="413"/>
      <c r="JGP63" s="413"/>
      <c r="JGQ63" s="413"/>
      <c r="JGR63" s="413"/>
      <c r="JGS63" s="424"/>
      <c r="JGT63" s="424"/>
      <c r="JGU63" s="413"/>
      <c r="JGV63" s="413"/>
      <c r="JGW63" s="413"/>
      <c r="JGX63" s="413"/>
      <c r="JGY63" s="413"/>
      <c r="JGZ63" s="413"/>
      <c r="JHA63" s="413"/>
      <c r="JHB63" s="413"/>
      <c r="JHC63" s="424"/>
      <c r="JHD63" s="424"/>
      <c r="JHE63" s="413"/>
      <c r="JHF63" s="413"/>
      <c r="JHG63" s="413"/>
      <c r="JHH63" s="413"/>
      <c r="JHI63" s="413"/>
      <c r="JHJ63" s="413"/>
      <c r="JHK63" s="413"/>
      <c r="JHL63" s="413"/>
      <c r="JHM63" s="424"/>
      <c r="JHN63" s="424"/>
      <c r="JHO63" s="413"/>
      <c r="JHP63" s="413"/>
      <c r="JHQ63" s="413"/>
      <c r="JHR63" s="413"/>
      <c r="JHS63" s="413"/>
      <c r="JHT63" s="413"/>
      <c r="JHU63" s="413"/>
      <c r="JHV63" s="413"/>
      <c r="JHW63" s="424"/>
      <c r="JHX63" s="424"/>
      <c r="JHY63" s="413"/>
      <c r="JHZ63" s="413"/>
      <c r="JIA63" s="413"/>
      <c r="JIB63" s="413"/>
      <c r="JIC63" s="413"/>
      <c r="JID63" s="413"/>
      <c r="JIE63" s="413"/>
      <c r="JIF63" s="413"/>
      <c r="JIG63" s="424"/>
      <c r="JIH63" s="424"/>
      <c r="JII63" s="413"/>
      <c r="JIJ63" s="413"/>
      <c r="JIK63" s="413"/>
      <c r="JIL63" s="413"/>
      <c r="JIM63" s="413"/>
      <c r="JIN63" s="413"/>
      <c r="JIO63" s="413"/>
      <c r="JIP63" s="413"/>
      <c r="JIQ63" s="424"/>
      <c r="JIR63" s="424"/>
      <c r="JIS63" s="413"/>
      <c r="JIT63" s="413"/>
      <c r="JIU63" s="413"/>
      <c r="JIV63" s="413"/>
      <c r="JIW63" s="413"/>
      <c r="JIX63" s="413"/>
      <c r="JIY63" s="413"/>
      <c r="JIZ63" s="413"/>
      <c r="JJA63" s="424"/>
      <c r="JJB63" s="424"/>
      <c r="JJC63" s="413"/>
      <c r="JJD63" s="413"/>
      <c r="JJE63" s="413"/>
      <c r="JJF63" s="413"/>
      <c r="JJG63" s="413"/>
      <c r="JJH63" s="413"/>
      <c r="JJI63" s="413"/>
      <c r="JJJ63" s="413"/>
      <c r="JJK63" s="424"/>
      <c r="JJL63" s="424"/>
      <c r="JJM63" s="413"/>
      <c r="JJN63" s="413"/>
      <c r="JJO63" s="413"/>
      <c r="JJP63" s="413"/>
      <c r="JJQ63" s="413"/>
      <c r="JJR63" s="413"/>
      <c r="JJS63" s="413"/>
      <c r="JJT63" s="413"/>
      <c r="JJU63" s="424"/>
      <c r="JJV63" s="424"/>
      <c r="JJW63" s="413"/>
      <c r="JJX63" s="413"/>
      <c r="JJY63" s="413"/>
      <c r="JJZ63" s="413"/>
      <c r="JKA63" s="413"/>
      <c r="JKB63" s="413"/>
      <c r="JKC63" s="413"/>
      <c r="JKD63" s="413"/>
      <c r="JKE63" s="424"/>
      <c r="JKF63" s="424"/>
      <c r="JKG63" s="413"/>
      <c r="JKH63" s="413"/>
      <c r="JKI63" s="413"/>
      <c r="JKJ63" s="413"/>
      <c r="JKK63" s="413"/>
      <c r="JKL63" s="413"/>
      <c r="JKM63" s="413"/>
      <c r="JKN63" s="413"/>
      <c r="JKO63" s="424"/>
      <c r="JKP63" s="424"/>
      <c r="JKQ63" s="413"/>
      <c r="JKR63" s="413"/>
      <c r="JKS63" s="413"/>
      <c r="JKT63" s="413"/>
      <c r="JKU63" s="413"/>
      <c r="JKV63" s="413"/>
      <c r="JKW63" s="413"/>
      <c r="JKX63" s="413"/>
      <c r="JKY63" s="424"/>
      <c r="JKZ63" s="424"/>
      <c r="JLA63" s="413"/>
      <c r="JLB63" s="413"/>
      <c r="JLC63" s="413"/>
      <c r="JLD63" s="413"/>
      <c r="JLE63" s="413"/>
      <c r="JLF63" s="413"/>
      <c r="JLG63" s="413"/>
      <c r="JLH63" s="413"/>
      <c r="JLI63" s="424"/>
      <c r="JLJ63" s="424"/>
      <c r="JLK63" s="413"/>
      <c r="JLL63" s="413"/>
      <c r="JLM63" s="413"/>
      <c r="JLN63" s="413"/>
      <c r="JLO63" s="413"/>
      <c r="JLP63" s="413"/>
      <c r="JLQ63" s="413"/>
      <c r="JLR63" s="413"/>
      <c r="JLS63" s="424"/>
      <c r="JLT63" s="424"/>
      <c r="JLU63" s="413"/>
      <c r="JLV63" s="413"/>
      <c r="JLW63" s="413"/>
      <c r="JLX63" s="413"/>
      <c r="JLY63" s="413"/>
      <c r="JLZ63" s="413"/>
      <c r="JMA63" s="413"/>
      <c r="JMB63" s="413"/>
      <c r="JMC63" s="424"/>
      <c r="JMD63" s="424"/>
      <c r="JME63" s="413"/>
      <c r="JMF63" s="413"/>
      <c r="JMG63" s="413"/>
      <c r="JMH63" s="413"/>
      <c r="JMI63" s="413"/>
      <c r="JMJ63" s="413"/>
      <c r="JMK63" s="413"/>
      <c r="JML63" s="413"/>
      <c r="JMM63" s="424"/>
      <c r="JMN63" s="424"/>
      <c r="JMO63" s="413"/>
      <c r="JMP63" s="413"/>
      <c r="JMQ63" s="413"/>
      <c r="JMR63" s="413"/>
      <c r="JMS63" s="413"/>
      <c r="JMT63" s="413"/>
      <c r="JMU63" s="413"/>
      <c r="JMV63" s="413"/>
      <c r="JMW63" s="424"/>
      <c r="JMX63" s="424"/>
      <c r="JMY63" s="413"/>
      <c r="JMZ63" s="413"/>
      <c r="JNA63" s="413"/>
      <c r="JNB63" s="413"/>
      <c r="JNC63" s="413"/>
      <c r="JND63" s="413"/>
      <c r="JNE63" s="413"/>
      <c r="JNF63" s="413"/>
      <c r="JNG63" s="424"/>
      <c r="JNH63" s="424"/>
      <c r="JNI63" s="413"/>
      <c r="JNJ63" s="413"/>
      <c r="JNK63" s="413"/>
      <c r="JNL63" s="413"/>
      <c r="JNM63" s="413"/>
      <c r="JNN63" s="413"/>
      <c r="JNO63" s="413"/>
      <c r="JNP63" s="413"/>
      <c r="JNQ63" s="424"/>
      <c r="JNR63" s="424"/>
      <c r="JNS63" s="413"/>
      <c r="JNT63" s="413"/>
      <c r="JNU63" s="413"/>
      <c r="JNV63" s="413"/>
      <c r="JNW63" s="413"/>
      <c r="JNX63" s="413"/>
      <c r="JNY63" s="413"/>
      <c r="JNZ63" s="413"/>
      <c r="JOA63" s="424"/>
      <c r="JOB63" s="424"/>
      <c r="JOC63" s="413"/>
      <c r="JOD63" s="413"/>
      <c r="JOE63" s="413"/>
      <c r="JOF63" s="413"/>
      <c r="JOG63" s="413"/>
      <c r="JOH63" s="413"/>
      <c r="JOI63" s="413"/>
      <c r="JOJ63" s="413"/>
      <c r="JOK63" s="424"/>
      <c r="JOL63" s="424"/>
      <c r="JOM63" s="413"/>
      <c r="JON63" s="413"/>
      <c r="JOO63" s="413"/>
      <c r="JOP63" s="413"/>
      <c r="JOQ63" s="413"/>
      <c r="JOR63" s="413"/>
      <c r="JOS63" s="413"/>
      <c r="JOT63" s="413"/>
      <c r="JOU63" s="424"/>
      <c r="JOV63" s="424"/>
      <c r="JOW63" s="413"/>
      <c r="JOX63" s="413"/>
      <c r="JOY63" s="413"/>
      <c r="JOZ63" s="413"/>
      <c r="JPA63" s="413"/>
      <c r="JPB63" s="413"/>
      <c r="JPC63" s="413"/>
      <c r="JPD63" s="413"/>
      <c r="JPE63" s="424"/>
      <c r="JPF63" s="424"/>
      <c r="JPG63" s="413"/>
      <c r="JPH63" s="413"/>
      <c r="JPI63" s="413"/>
      <c r="JPJ63" s="413"/>
      <c r="JPK63" s="413"/>
      <c r="JPL63" s="413"/>
      <c r="JPM63" s="413"/>
      <c r="JPN63" s="413"/>
      <c r="JPO63" s="424"/>
      <c r="JPP63" s="424"/>
      <c r="JPQ63" s="413"/>
      <c r="JPR63" s="413"/>
      <c r="JPS63" s="413"/>
      <c r="JPT63" s="413"/>
      <c r="JPU63" s="413"/>
      <c r="JPV63" s="413"/>
      <c r="JPW63" s="413"/>
      <c r="JPX63" s="413"/>
      <c r="JPY63" s="424"/>
      <c r="JPZ63" s="424"/>
      <c r="JQA63" s="413"/>
      <c r="JQB63" s="413"/>
      <c r="JQC63" s="413"/>
      <c r="JQD63" s="413"/>
      <c r="JQE63" s="413"/>
      <c r="JQF63" s="413"/>
      <c r="JQG63" s="413"/>
      <c r="JQH63" s="413"/>
      <c r="JQI63" s="424"/>
      <c r="JQJ63" s="424"/>
      <c r="JQK63" s="413"/>
      <c r="JQL63" s="413"/>
      <c r="JQM63" s="413"/>
      <c r="JQN63" s="413"/>
      <c r="JQO63" s="413"/>
      <c r="JQP63" s="413"/>
      <c r="JQQ63" s="413"/>
      <c r="JQR63" s="413"/>
      <c r="JQS63" s="424"/>
      <c r="JQT63" s="424"/>
      <c r="JQU63" s="413"/>
      <c r="JQV63" s="413"/>
      <c r="JQW63" s="413"/>
      <c r="JQX63" s="413"/>
      <c r="JQY63" s="413"/>
      <c r="JQZ63" s="413"/>
      <c r="JRA63" s="413"/>
      <c r="JRB63" s="413"/>
      <c r="JRC63" s="424"/>
      <c r="JRD63" s="424"/>
      <c r="JRE63" s="413"/>
      <c r="JRF63" s="413"/>
      <c r="JRG63" s="413"/>
      <c r="JRH63" s="413"/>
      <c r="JRI63" s="413"/>
      <c r="JRJ63" s="413"/>
      <c r="JRK63" s="413"/>
      <c r="JRL63" s="413"/>
      <c r="JRM63" s="424"/>
      <c r="JRN63" s="424"/>
      <c r="JRO63" s="413"/>
      <c r="JRP63" s="413"/>
      <c r="JRQ63" s="413"/>
      <c r="JRR63" s="413"/>
      <c r="JRS63" s="413"/>
      <c r="JRT63" s="413"/>
      <c r="JRU63" s="413"/>
      <c r="JRV63" s="413"/>
      <c r="JRW63" s="424"/>
      <c r="JRX63" s="424"/>
      <c r="JRY63" s="413"/>
      <c r="JRZ63" s="413"/>
      <c r="JSA63" s="413"/>
      <c r="JSB63" s="413"/>
      <c r="JSC63" s="413"/>
      <c r="JSD63" s="413"/>
      <c r="JSE63" s="413"/>
      <c r="JSF63" s="413"/>
      <c r="JSG63" s="424"/>
      <c r="JSH63" s="424"/>
      <c r="JSI63" s="413"/>
      <c r="JSJ63" s="413"/>
      <c r="JSK63" s="413"/>
      <c r="JSL63" s="413"/>
      <c r="JSM63" s="413"/>
      <c r="JSN63" s="413"/>
      <c r="JSO63" s="413"/>
      <c r="JSP63" s="413"/>
      <c r="JSQ63" s="424"/>
      <c r="JSR63" s="424"/>
      <c r="JSS63" s="413"/>
      <c r="JST63" s="413"/>
      <c r="JSU63" s="413"/>
      <c r="JSV63" s="413"/>
      <c r="JSW63" s="413"/>
      <c r="JSX63" s="413"/>
      <c r="JSY63" s="413"/>
      <c r="JSZ63" s="413"/>
      <c r="JTA63" s="424"/>
      <c r="JTB63" s="424"/>
      <c r="JTC63" s="413"/>
      <c r="JTD63" s="413"/>
      <c r="JTE63" s="413"/>
      <c r="JTF63" s="413"/>
      <c r="JTG63" s="413"/>
      <c r="JTH63" s="413"/>
      <c r="JTI63" s="413"/>
      <c r="JTJ63" s="413"/>
      <c r="JTK63" s="424"/>
      <c r="JTL63" s="424"/>
      <c r="JTM63" s="413"/>
      <c r="JTN63" s="413"/>
      <c r="JTO63" s="413"/>
      <c r="JTP63" s="413"/>
      <c r="JTQ63" s="413"/>
      <c r="JTR63" s="413"/>
      <c r="JTS63" s="413"/>
      <c r="JTT63" s="413"/>
      <c r="JTU63" s="424"/>
      <c r="JTV63" s="424"/>
      <c r="JTW63" s="413"/>
      <c r="JTX63" s="413"/>
      <c r="JTY63" s="413"/>
      <c r="JTZ63" s="413"/>
      <c r="JUA63" s="413"/>
      <c r="JUB63" s="413"/>
      <c r="JUC63" s="413"/>
      <c r="JUD63" s="413"/>
      <c r="JUE63" s="424"/>
      <c r="JUF63" s="424"/>
      <c r="JUG63" s="413"/>
      <c r="JUH63" s="413"/>
      <c r="JUI63" s="413"/>
      <c r="JUJ63" s="413"/>
      <c r="JUK63" s="413"/>
      <c r="JUL63" s="413"/>
      <c r="JUM63" s="413"/>
      <c r="JUN63" s="413"/>
      <c r="JUO63" s="424"/>
      <c r="JUP63" s="424"/>
      <c r="JUQ63" s="413"/>
      <c r="JUR63" s="413"/>
      <c r="JUS63" s="413"/>
      <c r="JUT63" s="413"/>
      <c r="JUU63" s="413"/>
      <c r="JUV63" s="413"/>
      <c r="JUW63" s="413"/>
      <c r="JUX63" s="413"/>
      <c r="JUY63" s="424"/>
      <c r="JUZ63" s="424"/>
      <c r="JVA63" s="413"/>
      <c r="JVB63" s="413"/>
      <c r="JVC63" s="413"/>
      <c r="JVD63" s="413"/>
      <c r="JVE63" s="413"/>
      <c r="JVF63" s="413"/>
      <c r="JVG63" s="413"/>
      <c r="JVH63" s="413"/>
      <c r="JVI63" s="424"/>
      <c r="JVJ63" s="424"/>
      <c r="JVK63" s="413"/>
      <c r="JVL63" s="413"/>
      <c r="JVM63" s="413"/>
      <c r="JVN63" s="413"/>
      <c r="JVO63" s="413"/>
      <c r="JVP63" s="413"/>
      <c r="JVQ63" s="413"/>
      <c r="JVR63" s="413"/>
      <c r="JVS63" s="424"/>
      <c r="JVT63" s="424"/>
      <c r="JVU63" s="413"/>
      <c r="JVV63" s="413"/>
      <c r="JVW63" s="413"/>
      <c r="JVX63" s="413"/>
      <c r="JVY63" s="413"/>
      <c r="JVZ63" s="413"/>
      <c r="JWA63" s="413"/>
      <c r="JWB63" s="413"/>
      <c r="JWC63" s="424"/>
      <c r="JWD63" s="424"/>
      <c r="JWE63" s="413"/>
      <c r="JWF63" s="413"/>
      <c r="JWG63" s="413"/>
      <c r="JWH63" s="413"/>
      <c r="JWI63" s="413"/>
      <c r="JWJ63" s="413"/>
      <c r="JWK63" s="413"/>
      <c r="JWL63" s="413"/>
      <c r="JWM63" s="424"/>
      <c r="JWN63" s="424"/>
      <c r="JWO63" s="413"/>
      <c r="JWP63" s="413"/>
      <c r="JWQ63" s="413"/>
      <c r="JWR63" s="413"/>
      <c r="JWS63" s="413"/>
      <c r="JWT63" s="413"/>
      <c r="JWU63" s="413"/>
      <c r="JWV63" s="413"/>
      <c r="JWW63" s="424"/>
      <c r="JWX63" s="424"/>
      <c r="JWY63" s="413"/>
      <c r="JWZ63" s="413"/>
      <c r="JXA63" s="413"/>
      <c r="JXB63" s="413"/>
      <c r="JXC63" s="413"/>
      <c r="JXD63" s="413"/>
      <c r="JXE63" s="413"/>
      <c r="JXF63" s="413"/>
      <c r="JXG63" s="424"/>
      <c r="JXH63" s="424"/>
      <c r="JXI63" s="413"/>
      <c r="JXJ63" s="413"/>
      <c r="JXK63" s="413"/>
      <c r="JXL63" s="413"/>
      <c r="JXM63" s="413"/>
      <c r="JXN63" s="413"/>
      <c r="JXO63" s="413"/>
      <c r="JXP63" s="413"/>
      <c r="JXQ63" s="424"/>
      <c r="JXR63" s="424"/>
      <c r="JXS63" s="413"/>
      <c r="JXT63" s="413"/>
      <c r="JXU63" s="413"/>
      <c r="JXV63" s="413"/>
      <c r="JXW63" s="413"/>
      <c r="JXX63" s="413"/>
      <c r="JXY63" s="413"/>
      <c r="JXZ63" s="413"/>
      <c r="JYA63" s="424"/>
      <c r="JYB63" s="424"/>
      <c r="JYC63" s="413"/>
      <c r="JYD63" s="413"/>
      <c r="JYE63" s="413"/>
      <c r="JYF63" s="413"/>
      <c r="JYG63" s="413"/>
      <c r="JYH63" s="413"/>
      <c r="JYI63" s="413"/>
      <c r="JYJ63" s="413"/>
      <c r="JYK63" s="424"/>
      <c r="JYL63" s="424"/>
      <c r="JYM63" s="413"/>
      <c r="JYN63" s="413"/>
      <c r="JYO63" s="413"/>
      <c r="JYP63" s="413"/>
      <c r="JYQ63" s="413"/>
      <c r="JYR63" s="413"/>
      <c r="JYS63" s="413"/>
      <c r="JYT63" s="413"/>
      <c r="JYU63" s="424"/>
      <c r="JYV63" s="424"/>
      <c r="JYW63" s="413"/>
      <c r="JYX63" s="413"/>
      <c r="JYY63" s="413"/>
      <c r="JYZ63" s="413"/>
      <c r="JZA63" s="413"/>
      <c r="JZB63" s="413"/>
      <c r="JZC63" s="413"/>
      <c r="JZD63" s="413"/>
      <c r="JZE63" s="424"/>
      <c r="JZF63" s="424"/>
      <c r="JZG63" s="413"/>
      <c r="JZH63" s="413"/>
      <c r="JZI63" s="413"/>
      <c r="JZJ63" s="413"/>
      <c r="JZK63" s="413"/>
      <c r="JZL63" s="413"/>
      <c r="JZM63" s="413"/>
      <c r="JZN63" s="413"/>
      <c r="JZO63" s="424"/>
      <c r="JZP63" s="424"/>
      <c r="JZQ63" s="413"/>
      <c r="JZR63" s="413"/>
      <c r="JZS63" s="413"/>
      <c r="JZT63" s="413"/>
      <c r="JZU63" s="413"/>
      <c r="JZV63" s="413"/>
      <c r="JZW63" s="413"/>
      <c r="JZX63" s="413"/>
      <c r="JZY63" s="424"/>
      <c r="JZZ63" s="424"/>
      <c r="KAA63" s="413"/>
      <c r="KAB63" s="413"/>
      <c r="KAC63" s="413"/>
      <c r="KAD63" s="413"/>
      <c r="KAE63" s="413"/>
      <c r="KAF63" s="413"/>
      <c r="KAG63" s="413"/>
      <c r="KAH63" s="413"/>
      <c r="KAI63" s="424"/>
      <c r="KAJ63" s="424"/>
      <c r="KAK63" s="413"/>
      <c r="KAL63" s="413"/>
      <c r="KAM63" s="413"/>
      <c r="KAN63" s="413"/>
      <c r="KAO63" s="413"/>
      <c r="KAP63" s="413"/>
      <c r="KAQ63" s="413"/>
      <c r="KAR63" s="413"/>
      <c r="KAS63" s="424"/>
      <c r="KAT63" s="424"/>
      <c r="KAU63" s="413"/>
      <c r="KAV63" s="413"/>
      <c r="KAW63" s="413"/>
      <c r="KAX63" s="413"/>
      <c r="KAY63" s="413"/>
      <c r="KAZ63" s="413"/>
      <c r="KBA63" s="413"/>
      <c r="KBB63" s="413"/>
      <c r="KBC63" s="424"/>
      <c r="KBD63" s="424"/>
      <c r="KBE63" s="413"/>
      <c r="KBF63" s="413"/>
      <c r="KBG63" s="413"/>
      <c r="KBH63" s="413"/>
      <c r="KBI63" s="413"/>
      <c r="KBJ63" s="413"/>
      <c r="KBK63" s="413"/>
      <c r="KBL63" s="413"/>
      <c r="KBM63" s="424"/>
      <c r="KBN63" s="424"/>
      <c r="KBO63" s="413"/>
      <c r="KBP63" s="413"/>
      <c r="KBQ63" s="413"/>
      <c r="KBR63" s="413"/>
      <c r="KBS63" s="413"/>
      <c r="KBT63" s="413"/>
      <c r="KBU63" s="413"/>
      <c r="KBV63" s="413"/>
      <c r="KBW63" s="424"/>
      <c r="KBX63" s="424"/>
      <c r="KBY63" s="413"/>
      <c r="KBZ63" s="413"/>
      <c r="KCA63" s="413"/>
      <c r="KCB63" s="413"/>
      <c r="KCC63" s="413"/>
      <c r="KCD63" s="413"/>
      <c r="KCE63" s="413"/>
      <c r="KCF63" s="413"/>
      <c r="KCG63" s="424"/>
      <c r="KCH63" s="424"/>
      <c r="KCI63" s="413"/>
      <c r="KCJ63" s="413"/>
      <c r="KCK63" s="413"/>
      <c r="KCL63" s="413"/>
      <c r="KCM63" s="413"/>
      <c r="KCN63" s="413"/>
      <c r="KCO63" s="413"/>
      <c r="KCP63" s="413"/>
      <c r="KCQ63" s="424"/>
      <c r="KCR63" s="424"/>
      <c r="KCS63" s="413"/>
      <c r="KCT63" s="413"/>
      <c r="KCU63" s="413"/>
      <c r="KCV63" s="413"/>
      <c r="KCW63" s="413"/>
      <c r="KCX63" s="413"/>
      <c r="KCY63" s="413"/>
      <c r="KCZ63" s="413"/>
      <c r="KDA63" s="424"/>
      <c r="KDB63" s="424"/>
      <c r="KDC63" s="413"/>
      <c r="KDD63" s="413"/>
      <c r="KDE63" s="413"/>
      <c r="KDF63" s="413"/>
      <c r="KDG63" s="413"/>
      <c r="KDH63" s="413"/>
      <c r="KDI63" s="413"/>
      <c r="KDJ63" s="413"/>
      <c r="KDK63" s="424"/>
      <c r="KDL63" s="424"/>
      <c r="KDM63" s="413"/>
      <c r="KDN63" s="413"/>
      <c r="KDO63" s="413"/>
      <c r="KDP63" s="413"/>
      <c r="KDQ63" s="413"/>
      <c r="KDR63" s="413"/>
      <c r="KDS63" s="413"/>
      <c r="KDT63" s="413"/>
      <c r="KDU63" s="424"/>
      <c r="KDV63" s="424"/>
      <c r="KDW63" s="413"/>
      <c r="KDX63" s="413"/>
      <c r="KDY63" s="413"/>
      <c r="KDZ63" s="413"/>
      <c r="KEA63" s="413"/>
      <c r="KEB63" s="413"/>
      <c r="KEC63" s="413"/>
      <c r="KED63" s="413"/>
      <c r="KEE63" s="424"/>
      <c r="KEF63" s="424"/>
      <c r="KEG63" s="413"/>
      <c r="KEH63" s="413"/>
      <c r="KEI63" s="413"/>
      <c r="KEJ63" s="413"/>
      <c r="KEK63" s="413"/>
      <c r="KEL63" s="413"/>
      <c r="KEM63" s="413"/>
      <c r="KEN63" s="413"/>
      <c r="KEO63" s="424"/>
      <c r="KEP63" s="424"/>
      <c r="KEQ63" s="413"/>
      <c r="KER63" s="413"/>
      <c r="KES63" s="413"/>
      <c r="KET63" s="413"/>
      <c r="KEU63" s="413"/>
      <c r="KEV63" s="413"/>
      <c r="KEW63" s="413"/>
      <c r="KEX63" s="413"/>
      <c r="KEY63" s="424"/>
      <c r="KEZ63" s="424"/>
      <c r="KFA63" s="413"/>
      <c r="KFB63" s="413"/>
      <c r="KFC63" s="413"/>
      <c r="KFD63" s="413"/>
      <c r="KFE63" s="413"/>
      <c r="KFF63" s="413"/>
      <c r="KFG63" s="413"/>
      <c r="KFH63" s="413"/>
      <c r="KFI63" s="424"/>
      <c r="KFJ63" s="424"/>
      <c r="KFK63" s="413"/>
      <c r="KFL63" s="413"/>
      <c r="KFM63" s="413"/>
      <c r="KFN63" s="413"/>
      <c r="KFO63" s="413"/>
      <c r="KFP63" s="413"/>
      <c r="KFQ63" s="413"/>
      <c r="KFR63" s="413"/>
      <c r="KFS63" s="424"/>
      <c r="KFT63" s="424"/>
      <c r="KFU63" s="413"/>
      <c r="KFV63" s="413"/>
      <c r="KFW63" s="413"/>
      <c r="KFX63" s="413"/>
      <c r="KFY63" s="413"/>
      <c r="KFZ63" s="413"/>
      <c r="KGA63" s="413"/>
      <c r="KGB63" s="413"/>
      <c r="KGC63" s="424"/>
      <c r="KGD63" s="424"/>
      <c r="KGE63" s="413"/>
      <c r="KGF63" s="413"/>
      <c r="KGG63" s="413"/>
      <c r="KGH63" s="413"/>
      <c r="KGI63" s="413"/>
      <c r="KGJ63" s="413"/>
      <c r="KGK63" s="413"/>
      <c r="KGL63" s="413"/>
      <c r="KGM63" s="424"/>
      <c r="KGN63" s="424"/>
      <c r="KGO63" s="413"/>
      <c r="KGP63" s="413"/>
      <c r="KGQ63" s="413"/>
      <c r="KGR63" s="413"/>
      <c r="KGS63" s="413"/>
      <c r="KGT63" s="413"/>
      <c r="KGU63" s="413"/>
      <c r="KGV63" s="413"/>
      <c r="KGW63" s="424"/>
      <c r="KGX63" s="424"/>
      <c r="KGY63" s="413"/>
      <c r="KGZ63" s="413"/>
      <c r="KHA63" s="413"/>
      <c r="KHB63" s="413"/>
      <c r="KHC63" s="413"/>
      <c r="KHD63" s="413"/>
      <c r="KHE63" s="413"/>
      <c r="KHF63" s="413"/>
      <c r="KHG63" s="424"/>
      <c r="KHH63" s="424"/>
      <c r="KHI63" s="413"/>
      <c r="KHJ63" s="413"/>
      <c r="KHK63" s="413"/>
      <c r="KHL63" s="413"/>
      <c r="KHM63" s="413"/>
      <c r="KHN63" s="413"/>
      <c r="KHO63" s="413"/>
      <c r="KHP63" s="413"/>
      <c r="KHQ63" s="424"/>
      <c r="KHR63" s="424"/>
      <c r="KHS63" s="413"/>
      <c r="KHT63" s="413"/>
      <c r="KHU63" s="413"/>
      <c r="KHV63" s="413"/>
      <c r="KHW63" s="413"/>
      <c r="KHX63" s="413"/>
      <c r="KHY63" s="413"/>
      <c r="KHZ63" s="413"/>
      <c r="KIA63" s="424"/>
      <c r="KIB63" s="424"/>
      <c r="KIC63" s="413"/>
      <c r="KID63" s="413"/>
      <c r="KIE63" s="413"/>
      <c r="KIF63" s="413"/>
      <c r="KIG63" s="413"/>
      <c r="KIH63" s="413"/>
      <c r="KII63" s="413"/>
      <c r="KIJ63" s="413"/>
      <c r="KIK63" s="424"/>
      <c r="KIL63" s="424"/>
      <c r="KIM63" s="413"/>
      <c r="KIN63" s="413"/>
      <c r="KIO63" s="413"/>
      <c r="KIP63" s="413"/>
      <c r="KIQ63" s="413"/>
      <c r="KIR63" s="413"/>
      <c r="KIS63" s="413"/>
      <c r="KIT63" s="413"/>
      <c r="KIU63" s="424"/>
      <c r="KIV63" s="424"/>
      <c r="KIW63" s="413"/>
      <c r="KIX63" s="413"/>
      <c r="KIY63" s="413"/>
      <c r="KIZ63" s="413"/>
      <c r="KJA63" s="413"/>
      <c r="KJB63" s="413"/>
      <c r="KJC63" s="413"/>
      <c r="KJD63" s="413"/>
      <c r="KJE63" s="424"/>
      <c r="KJF63" s="424"/>
      <c r="KJG63" s="413"/>
      <c r="KJH63" s="413"/>
      <c r="KJI63" s="413"/>
      <c r="KJJ63" s="413"/>
      <c r="KJK63" s="413"/>
      <c r="KJL63" s="413"/>
      <c r="KJM63" s="413"/>
      <c r="KJN63" s="413"/>
      <c r="KJO63" s="424"/>
      <c r="KJP63" s="424"/>
      <c r="KJQ63" s="413"/>
      <c r="KJR63" s="413"/>
      <c r="KJS63" s="413"/>
      <c r="KJT63" s="413"/>
      <c r="KJU63" s="413"/>
      <c r="KJV63" s="413"/>
      <c r="KJW63" s="413"/>
      <c r="KJX63" s="413"/>
      <c r="KJY63" s="424"/>
      <c r="KJZ63" s="424"/>
      <c r="KKA63" s="413"/>
      <c r="KKB63" s="413"/>
      <c r="KKC63" s="413"/>
      <c r="KKD63" s="413"/>
      <c r="KKE63" s="413"/>
      <c r="KKF63" s="413"/>
      <c r="KKG63" s="413"/>
      <c r="KKH63" s="413"/>
      <c r="KKI63" s="424"/>
      <c r="KKJ63" s="424"/>
      <c r="KKK63" s="413"/>
      <c r="KKL63" s="413"/>
      <c r="KKM63" s="413"/>
      <c r="KKN63" s="413"/>
      <c r="KKO63" s="413"/>
      <c r="KKP63" s="413"/>
      <c r="KKQ63" s="413"/>
      <c r="KKR63" s="413"/>
      <c r="KKS63" s="424"/>
      <c r="KKT63" s="424"/>
      <c r="KKU63" s="413"/>
      <c r="KKV63" s="413"/>
      <c r="KKW63" s="413"/>
      <c r="KKX63" s="413"/>
      <c r="KKY63" s="413"/>
      <c r="KKZ63" s="413"/>
      <c r="KLA63" s="413"/>
      <c r="KLB63" s="413"/>
      <c r="KLC63" s="424"/>
      <c r="KLD63" s="424"/>
      <c r="KLE63" s="413"/>
      <c r="KLF63" s="413"/>
      <c r="KLG63" s="413"/>
      <c r="KLH63" s="413"/>
      <c r="KLI63" s="413"/>
      <c r="KLJ63" s="413"/>
      <c r="KLK63" s="413"/>
      <c r="KLL63" s="413"/>
      <c r="KLM63" s="424"/>
      <c r="KLN63" s="424"/>
      <c r="KLO63" s="413"/>
      <c r="KLP63" s="413"/>
      <c r="KLQ63" s="413"/>
      <c r="KLR63" s="413"/>
      <c r="KLS63" s="413"/>
      <c r="KLT63" s="413"/>
      <c r="KLU63" s="413"/>
      <c r="KLV63" s="413"/>
      <c r="KLW63" s="424"/>
      <c r="KLX63" s="424"/>
      <c r="KLY63" s="413"/>
      <c r="KLZ63" s="413"/>
      <c r="KMA63" s="413"/>
      <c r="KMB63" s="413"/>
      <c r="KMC63" s="413"/>
      <c r="KMD63" s="413"/>
      <c r="KME63" s="413"/>
      <c r="KMF63" s="413"/>
      <c r="KMG63" s="424"/>
      <c r="KMH63" s="424"/>
      <c r="KMI63" s="413"/>
      <c r="KMJ63" s="413"/>
      <c r="KMK63" s="413"/>
      <c r="KML63" s="413"/>
      <c r="KMM63" s="413"/>
      <c r="KMN63" s="413"/>
      <c r="KMO63" s="413"/>
      <c r="KMP63" s="413"/>
      <c r="KMQ63" s="424"/>
      <c r="KMR63" s="424"/>
      <c r="KMS63" s="413"/>
      <c r="KMT63" s="413"/>
      <c r="KMU63" s="413"/>
      <c r="KMV63" s="413"/>
      <c r="KMW63" s="413"/>
      <c r="KMX63" s="413"/>
      <c r="KMY63" s="413"/>
      <c r="KMZ63" s="413"/>
      <c r="KNA63" s="424"/>
      <c r="KNB63" s="424"/>
      <c r="KNC63" s="413"/>
      <c r="KND63" s="413"/>
      <c r="KNE63" s="413"/>
      <c r="KNF63" s="413"/>
      <c r="KNG63" s="413"/>
      <c r="KNH63" s="413"/>
      <c r="KNI63" s="413"/>
      <c r="KNJ63" s="413"/>
      <c r="KNK63" s="424"/>
      <c r="KNL63" s="424"/>
      <c r="KNM63" s="413"/>
      <c r="KNN63" s="413"/>
      <c r="KNO63" s="413"/>
      <c r="KNP63" s="413"/>
      <c r="KNQ63" s="413"/>
      <c r="KNR63" s="413"/>
      <c r="KNS63" s="413"/>
      <c r="KNT63" s="413"/>
      <c r="KNU63" s="424"/>
      <c r="KNV63" s="424"/>
      <c r="KNW63" s="413"/>
      <c r="KNX63" s="413"/>
      <c r="KNY63" s="413"/>
      <c r="KNZ63" s="413"/>
      <c r="KOA63" s="413"/>
      <c r="KOB63" s="413"/>
      <c r="KOC63" s="413"/>
      <c r="KOD63" s="413"/>
      <c r="KOE63" s="424"/>
      <c r="KOF63" s="424"/>
      <c r="KOG63" s="413"/>
      <c r="KOH63" s="413"/>
      <c r="KOI63" s="413"/>
      <c r="KOJ63" s="413"/>
      <c r="KOK63" s="413"/>
      <c r="KOL63" s="413"/>
      <c r="KOM63" s="413"/>
      <c r="KON63" s="413"/>
      <c r="KOO63" s="424"/>
      <c r="KOP63" s="424"/>
      <c r="KOQ63" s="413"/>
      <c r="KOR63" s="413"/>
      <c r="KOS63" s="413"/>
      <c r="KOT63" s="413"/>
      <c r="KOU63" s="413"/>
      <c r="KOV63" s="413"/>
      <c r="KOW63" s="413"/>
      <c r="KOX63" s="413"/>
      <c r="KOY63" s="424"/>
      <c r="KOZ63" s="424"/>
      <c r="KPA63" s="413"/>
      <c r="KPB63" s="413"/>
      <c r="KPC63" s="413"/>
      <c r="KPD63" s="413"/>
      <c r="KPE63" s="413"/>
      <c r="KPF63" s="413"/>
      <c r="KPG63" s="413"/>
      <c r="KPH63" s="413"/>
      <c r="KPI63" s="424"/>
      <c r="KPJ63" s="424"/>
      <c r="KPK63" s="413"/>
      <c r="KPL63" s="413"/>
      <c r="KPM63" s="413"/>
      <c r="KPN63" s="413"/>
      <c r="KPO63" s="413"/>
      <c r="KPP63" s="413"/>
      <c r="KPQ63" s="413"/>
      <c r="KPR63" s="413"/>
      <c r="KPS63" s="424"/>
      <c r="KPT63" s="424"/>
      <c r="KPU63" s="413"/>
      <c r="KPV63" s="413"/>
      <c r="KPW63" s="413"/>
      <c r="KPX63" s="413"/>
      <c r="KPY63" s="413"/>
      <c r="KPZ63" s="413"/>
      <c r="KQA63" s="413"/>
      <c r="KQB63" s="413"/>
      <c r="KQC63" s="424"/>
      <c r="KQD63" s="424"/>
      <c r="KQE63" s="413"/>
      <c r="KQF63" s="413"/>
      <c r="KQG63" s="413"/>
      <c r="KQH63" s="413"/>
      <c r="KQI63" s="413"/>
      <c r="KQJ63" s="413"/>
      <c r="KQK63" s="413"/>
      <c r="KQL63" s="413"/>
      <c r="KQM63" s="424"/>
      <c r="KQN63" s="424"/>
      <c r="KQO63" s="413"/>
      <c r="KQP63" s="413"/>
      <c r="KQQ63" s="413"/>
      <c r="KQR63" s="413"/>
      <c r="KQS63" s="413"/>
      <c r="KQT63" s="413"/>
      <c r="KQU63" s="413"/>
      <c r="KQV63" s="413"/>
      <c r="KQW63" s="424"/>
      <c r="KQX63" s="424"/>
      <c r="KQY63" s="413"/>
      <c r="KQZ63" s="413"/>
      <c r="KRA63" s="413"/>
      <c r="KRB63" s="413"/>
      <c r="KRC63" s="413"/>
      <c r="KRD63" s="413"/>
      <c r="KRE63" s="413"/>
      <c r="KRF63" s="413"/>
      <c r="KRG63" s="424"/>
      <c r="KRH63" s="424"/>
      <c r="KRI63" s="413"/>
      <c r="KRJ63" s="413"/>
      <c r="KRK63" s="413"/>
      <c r="KRL63" s="413"/>
      <c r="KRM63" s="413"/>
      <c r="KRN63" s="413"/>
      <c r="KRO63" s="413"/>
      <c r="KRP63" s="413"/>
      <c r="KRQ63" s="424"/>
      <c r="KRR63" s="424"/>
      <c r="KRS63" s="413"/>
      <c r="KRT63" s="413"/>
      <c r="KRU63" s="413"/>
      <c r="KRV63" s="413"/>
      <c r="KRW63" s="413"/>
      <c r="KRX63" s="413"/>
      <c r="KRY63" s="413"/>
      <c r="KRZ63" s="413"/>
      <c r="KSA63" s="424"/>
      <c r="KSB63" s="424"/>
      <c r="KSC63" s="413"/>
      <c r="KSD63" s="413"/>
      <c r="KSE63" s="413"/>
      <c r="KSF63" s="413"/>
      <c r="KSG63" s="413"/>
      <c r="KSH63" s="413"/>
      <c r="KSI63" s="413"/>
      <c r="KSJ63" s="413"/>
      <c r="KSK63" s="424"/>
      <c r="KSL63" s="424"/>
      <c r="KSM63" s="413"/>
      <c r="KSN63" s="413"/>
      <c r="KSO63" s="413"/>
      <c r="KSP63" s="413"/>
      <c r="KSQ63" s="413"/>
      <c r="KSR63" s="413"/>
      <c r="KSS63" s="413"/>
      <c r="KST63" s="413"/>
      <c r="KSU63" s="424"/>
      <c r="KSV63" s="424"/>
      <c r="KSW63" s="413"/>
      <c r="KSX63" s="413"/>
      <c r="KSY63" s="413"/>
      <c r="KSZ63" s="413"/>
      <c r="KTA63" s="413"/>
      <c r="KTB63" s="413"/>
      <c r="KTC63" s="413"/>
      <c r="KTD63" s="413"/>
      <c r="KTE63" s="424"/>
      <c r="KTF63" s="424"/>
      <c r="KTG63" s="413"/>
      <c r="KTH63" s="413"/>
      <c r="KTI63" s="413"/>
      <c r="KTJ63" s="413"/>
      <c r="KTK63" s="413"/>
      <c r="KTL63" s="413"/>
      <c r="KTM63" s="413"/>
      <c r="KTN63" s="413"/>
      <c r="KTO63" s="424"/>
      <c r="KTP63" s="424"/>
      <c r="KTQ63" s="413"/>
      <c r="KTR63" s="413"/>
      <c r="KTS63" s="413"/>
      <c r="KTT63" s="413"/>
      <c r="KTU63" s="413"/>
      <c r="KTV63" s="413"/>
      <c r="KTW63" s="413"/>
      <c r="KTX63" s="413"/>
      <c r="KTY63" s="424"/>
      <c r="KTZ63" s="424"/>
      <c r="KUA63" s="413"/>
      <c r="KUB63" s="413"/>
      <c r="KUC63" s="413"/>
      <c r="KUD63" s="413"/>
      <c r="KUE63" s="413"/>
      <c r="KUF63" s="413"/>
      <c r="KUG63" s="413"/>
      <c r="KUH63" s="413"/>
      <c r="KUI63" s="424"/>
      <c r="KUJ63" s="424"/>
      <c r="KUK63" s="413"/>
      <c r="KUL63" s="413"/>
      <c r="KUM63" s="413"/>
      <c r="KUN63" s="413"/>
      <c r="KUO63" s="413"/>
      <c r="KUP63" s="413"/>
      <c r="KUQ63" s="413"/>
      <c r="KUR63" s="413"/>
      <c r="KUS63" s="424"/>
      <c r="KUT63" s="424"/>
      <c r="KUU63" s="413"/>
      <c r="KUV63" s="413"/>
      <c r="KUW63" s="413"/>
      <c r="KUX63" s="413"/>
      <c r="KUY63" s="413"/>
      <c r="KUZ63" s="413"/>
      <c r="KVA63" s="413"/>
      <c r="KVB63" s="413"/>
      <c r="KVC63" s="424"/>
      <c r="KVD63" s="424"/>
      <c r="KVE63" s="413"/>
      <c r="KVF63" s="413"/>
      <c r="KVG63" s="413"/>
      <c r="KVH63" s="413"/>
      <c r="KVI63" s="413"/>
      <c r="KVJ63" s="413"/>
      <c r="KVK63" s="413"/>
      <c r="KVL63" s="413"/>
      <c r="KVM63" s="424"/>
      <c r="KVN63" s="424"/>
      <c r="KVO63" s="413"/>
      <c r="KVP63" s="413"/>
      <c r="KVQ63" s="413"/>
      <c r="KVR63" s="413"/>
      <c r="KVS63" s="413"/>
      <c r="KVT63" s="413"/>
      <c r="KVU63" s="413"/>
      <c r="KVV63" s="413"/>
      <c r="KVW63" s="424"/>
      <c r="KVX63" s="424"/>
      <c r="KVY63" s="413"/>
      <c r="KVZ63" s="413"/>
      <c r="KWA63" s="413"/>
      <c r="KWB63" s="413"/>
      <c r="KWC63" s="413"/>
      <c r="KWD63" s="413"/>
      <c r="KWE63" s="413"/>
      <c r="KWF63" s="413"/>
      <c r="KWG63" s="424"/>
      <c r="KWH63" s="424"/>
      <c r="KWI63" s="413"/>
      <c r="KWJ63" s="413"/>
      <c r="KWK63" s="413"/>
      <c r="KWL63" s="413"/>
      <c r="KWM63" s="413"/>
      <c r="KWN63" s="413"/>
      <c r="KWO63" s="413"/>
      <c r="KWP63" s="413"/>
      <c r="KWQ63" s="424"/>
      <c r="KWR63" s="424"/>
      <c r="KWS63" s="413"/>
      <c r="KWT63" s="413"/>
      <c r="KWU63" s="413"/>
      <c r="KWV63" s="413"/>
      <c r="KWW63" s="413"/>
      <c r="KWX63" s="413"/>
      <c r="KWY63" s="413"/>
      <c r="KWZ63" s="413"/>
      <c r="KXA63" s="424"/>
      <c r="KXB63" s="424"/>
      <c r="KXC63" s="413"/>
      <c r="KXD63" s="413"/>
      <c r="KXE63" s="413"/>
      <c r="KXF63" s="413"/>
      <c r="KXG63" s="413"/>
      <c r="KXH63" s="413"/>
      <c r="KXI63" s="413"/>
      <c r="KXJ63" s="413"/>
      <c r="KXK63" s="424"/>
      <c r="KXL63" s="424"/>
      <c r="KXM63" s="413"/>
      <c r="KXN63" s="413"/>
      <c r="KXO63" s="413"/>
      <c r="KXP63" s="413"/>
      <c r="KXQ63" s="413"/>
      <c r="KXR63" s="413"/>
      <c r="KXS63" s="413"/>
      <c r="KXT63" s="413"/>
      <c r="KXU63" s="424"/>
      <c r="KXV63" s="424"/>
      <c r="KXW63" s="413"/>
      <c r="KXX63" s="413"/>
      <c r="KXY63" s="413"/>
      <c r="KXZ63" s="413"/>
      <c r="KYA63" s="413"/>
      <c r="KYB63" s="413"/>
      <c r="KYC63" s="413"/>
      <c r="KYD63" s="413"/>
      <c r="KYE63" s="424"/>
      <c r="KYF63" s="424"/>
      <c r="KYG63" s="413"/>
      <c r="KYH63" s="413"/>
      <c r="KYI63" s="413"/>
      <c r="KYJ63" s="413"/>
      <c r="KYK63" s="413"/>
      <c r="KYL63" s="413"/>
      <c r="KYM63" s="413"/>
      <c r="KYN63" s="413"/>
      <c r="KYO63" s="424"/>
      <c r="KYP63" s="424"/>
      <c r="KYQ63" s="413"/>
      <c r="KYR63" s="413"/>
      <c r="KYS63" s="413"/>
      <c r="KYT63" s="413"/>
      <c r="KYU63" s="413"/>
      <c r="KYV63" s="413"/>
      <c r="KYW63" s="413"/>
      <c r="KYX63" s="413"/>
      <c r="KYY63" s="424"/>
      <c r="KYZ63" s="424"/>
      <c r="KZA63" s="413"/>
      <c r="KZB63" s="413"/>
      <c r="KZC63" s="413"/>
      <c r="KZD63" s="413"/>
      <c r="KZE63" s="413"/>
      <c r="KZF63" s="413"/>
      <c r="KZG63" s="413"/>
      <c r="KZH63" s="413"/>
      <c r="KZI63" s="424"/>
      <c r="KZJ63" s="424"/>
      <c r="KZK63" s="413"/>
      <c r="KZL63" s="413"/>
      <c r="KZM63" s="413"/>
      <c r="KZN63" s="413"/>
      <c r="KZO63" s="413"/>
      <c r="KZP63" s="413"/>
      <c r="KZQ63" s="413"/>
      <c r="KZR63" s="413"/>
      <c r="KZS63" s="424"/>
      <c r="KZT63" s="424"/>
      <c r="KZU63" s="413"/>
      <c r="KZV63" s="413"/>
      <c r="KZW63" s="413"/>
      <c r="KZX63" s="413"/>
      <c r="KZY63" s="413"/>
      <c r="KZZ63" s="413"/>
      <c r="LAA63" s="413"/>
      <c r="LAB63" s="413"/>
      <c r="LAC63" s="424"/>
      <c r="LAD63" s="424"/>
      <c r="LAE63" s="413"/>
      <c r="LAF63" s="413"/>
      <c r="LAG63" s="413"/>
      <c r="LAH63" s="413"/>
      <c r="LAI63" s="413"/>
      <c r="LAJ63" s="413"/>
      <c r="LAK63" s="413"/>
      <c r="LAL63" s="413"/>
      <c r="LAM63" s="424"/>
      <c r="LAN63" s="424"/>
      <c r="LAO63" s="413"/>
      <c r="LAP63" s="413"/>
      <c r="LAQ63" s="413"/>
      <c r="LAR63" s="413"/>
      <c r="LAS63" s="413"/>
      <c r="LAT63" s="413"/>
      <c r="LAU63" s="413"/>
      <c r="LAV63" s="413"/>
      <c r="LAW63" s="424"/>
      <c r="LAX63" s="424"/>
      <c r="LAY63" s="413"/>
      <c r="LAZ63" s="413"/>
      <c r="LBA63" s="413"/>
      <c r="LBB63" s="413"/>
      <c r="LBC63" s="413"/>
      <c r="LBD63" s="413"/>
      <c r="LBE63" s="413"/>
      <c r="LBF63" s="413"/>
      <c r="LBG63" s="424"/>
      <c r="LBH63" s="424"/>
      <c r="LBI63" s="413"/>
      <c r="LBJ63" s="413"/>
      <c r="LBK63" s="413"/>
      <c r="LBL63" s="413"/>
      <c r="LBM63" s="413"/>
      <c r="LBN63" s="413"/>
      <c r="LBO63" s="413"/>
      <c r="LBP63" s="413"/>
      <c r="LBQ63" s="424"/>
      <c r="LBR63" s="424"/>
      <c r="LBS63" s="413"/>
      <c r="LBT63" s="413"/>
      <c r="LBU63" s="413"/>
      <c r="LBV63" s="413"/>
      <c r="LBW63" s="413"/>
      <c r="LBX63" s="413"/>
      <c r="LBY63" s="413"/>
      <c r="LBZ63" s="413"/>
      <c r="LCA63" s="424"/>
      <c r="LCB63" s="424"/>
      <c r="LCC63" s="413"/>
      <c r="LCD63" s="413"/>
      <c r="LCE63" s="413"/>
      <c r="LCF63" s="413"/>
      <c r="LCG63" s="413"/>
      <c r="LCH63" s="413"/>
      <c r="LCI63" s="413"/>
      <c r="LCJ63" s="413"/>
      <c r="LCK63" s="424"/>
      <c r="LCL63" s="424"/>
      <c r="LCM63" s="413"/>
      <c r="LCN63" s="413"/>
      <c r="LCO63" s="413"/>
      <c r="LCP63" s="413"/>
      <c r="LCQ63" s="413"/>
      <c r="LCR63" s="413"/>
      <c r="LCS63" s="413"/>
      <c r="LCT63" s="413"/>
      <c r="LCU63" s="424"/>
      <c r="LCV63" s="424"/>
      <c r="LCW63" s="413"/>
      <c r="LCX63" s="413"/>
      <c r="LCY63" s="413"/>
      <c r="LCZ63" s="413"/>
      <c r="LDA63" s="413"/>
      <c r="LDB63" s="413"/>
      <c r="LDC63" s="413"/>
      <c r="LDD63" s="413"/>
      <c r="LDE63" s="424"/>
      <c r="LDF63" s="424"/>
      <c r="LDG63" s="413"/>
      <c r="LDH63" s="413"/>
      <c r="LDI63" s="413"/>
      <c r="LDJ63" s="413"/>
      <c r="LDK63" s="413"/>
      <c r="LDL63" s="413"/>
      <c r="LDM63" s="413"/>
      <c r="LDN63" s="413"/>
      <c r="LDO63" s="424"/>
      <c r="LDP63" s="424"/>
      <c r="LDQ63" s="413"/>
      <c r="LDR63" s="413"/>
      <c r="LDS63" s="413"/>
      <c r="LDT63" s="413"/>
      <c r="LDU63" s="413"/>
      <c r="LDV63" s="413"/>
      <c r="LDW63" s="413"/>
      <c r="LDX63" s="413"/>
      <c r="LDY63" s="424"/>
      <c r="LDZ63" s="424"/>
      <c r="LEA63" s="413"/>
      <c r="LEB63" s="413"/>
      <c r="LEC63" s="413"/>
      <c r="LED63" s="413"/>
      <c r="LEE63" s="413"/>
      <c r="LEF63" s="413"/>
      <c r="LEG63" s="413"/>
      <c r="LEH63" s="413"/>
      <c r="LEI63" s="424"/>
      <c r="LEJ63" s="424"/>
      <c r="LEK63" s="413"/>
      <c r="LEL63" s="413"/>
      <c r="LEM63" s="413"/>
      <c r="LEN63" s="413"/>
      <c r="LEO63" s="413"/>
      <c r="LEP63" s="413"/>
      <c r="LEQ63" s="413"/>
      <c r="LER63" s="413"/>
      <c r="LES63" s="424"/>
      <c r="LET63" s="424"/>
      <c r="LEU63" s="413"/>
      <c r="LEV63" s="413"/>
      <c r="LEW63" s="413"/>
      <c r="LEX63" s="413"/>
      <c r="LEY63" s="413"/>
      <c r="LEZ63" s="413"/>
      <c r="LFA63" s="413"/>
      <c r="LFB63" s="413"/>
      <c r="LFC63" s="424"/>
      <c r="LFD63" s="424"/>
      <c r="LFE63" s="413"/>
      <c r="LFF63" s="413"/>
      <c r="LFG63" s="413"/>
      <c r="LFH63" s="413"/>
      <c r="LFI63" s="413"/>
      <c r="LFJ63" s="413"/>
      <c r="LFK63" s="413"/>
      <c r="LFL63" s="413"/>
      <c r="LFM63" s="424"/>
      <c r="LFN63" s="424"/>
      <c r="LFO63" s="413"/>
      <c r="LFP63" s="413"/>
      <c r="LFQ63" s="413"/>
      <c r="LFR63" s="413"/>
      <c r="LFS63" s="413"/>
      <c r="LFT63" s="413"/>
      <c r="LFU63" s="413"/>
      <c r="LFV63" s="413"/>
      <c r="LFW63" s="424"/>
      <c r="LFX63" s="424"/>
      <c r="LFY63" s="413"/>
      <c r="LFZ63" s="413"/>
      <c r="LGA63" s="413"/>
      <c r="LGB63" s="413"/>
      <c r="LGC63" s="413"/>
      <c r="LGD63" s="413"/>
      <c r="LGE63" s="413"/>
      <c r="LGF63" s="413"/>
      <c r="LGG63" s="424"/>
      <c r="LGH63" s="424"/>
      <c r="LGI63" s="413"/>
      <c r="LGJ63" s="413"/>
      <c r="LGK63" s="413"/>
      <c r="LGL63" s="413"/>
      <c r="LGM63" s="413"/>
      <c r="LGN63" s="413"/>
      <c r="LGO63" s="413"/>
      <c r="LGP63" s="413"/>
      <c r="LGQ63" s="424"/>
      <c r="LGR63" s="424"/>
      <c r="LGS63" s="413"/>
      <c r="LGT63" s="413"/>
      <c r="LGU63" s="413"/>
      <c r="LGV63" s="413"/>
      <c r="LGW63" s="413"/>
      <c r="LGX63" s="413"/>
      <c r="LGY63" s="413"/>
      <c r="LGZ63" s="413"/>
      <c r="LHA63" s="424"/>
      <c r="LHB63" s="424"/>
      <c r="LHC63" s="413"/>
      <c r="LHD63" s="413"/>
      <c r="LHE63" s="413"/>
      <c r="LHF63" s="413"/>
      <c r="LHG63" s="413"/>
      <c r="LHH63" s="413"/>
      <c r="LHI63" s="413"/>
      <c r="LHJ63" s="413"/>
      <c r="LHK63" s="424"/>
      <c r="LHL63" s="424"/>
      <c r="LHM63" s="413"/>
      <c r="LHN63" s="413"/>
      <c r="LHO63" s="413"/>
      <c r="LHP63" s="413"/>
      <c r="LHQ63" s="413"/>
      <c r="LHR63" s="413"/>
      <c r="LHS63" s="413"/>
      <c r="LHT63" s="413"/>
      <c r="LHU63" s="424"/>
      <c r="LHV63" s="424"/>
      <c r="LHW63" s="413"/>
      <c r="LHX63" s="413"/>
      <c r="LHY63" s="413"/>
      <c r="LHZ63" s="413"/>
      <c r="LIA63" s="413"/>
      <c r="LIB63" s="413"/>
      <c r="LIC63" s="413"/>
      <c r="LID63" s="413"/>
      <c r="LIE63" s="424"/>
      <c r="LIF63" s="424"/>
      <c r="LIG63" s="413"/>
      <c r="LIH63" s="413"/>
      <c r="LII63" s="413"/>
      <c r="LIJ63" s="413"/>
      <c r="LIK63" s="413"/>
      <c r="LIL63" s="413"/>
      <c r="LIM63" s="413"/>
      <c r="LIN63" s="413"/>
      <c r="LIO63" s="424"/>
      <c r="LIP63" s="424"/>
      <c r="LIQ63" s="413"/>
      <c r="LIR63" s="413"/>
      <c r="LIS63" s="413"/>
      <c r="LIT63" s="413"/>
      <c r="LIU63" s="413"/>
      <c r="LIV63" s="413"/>
      <c r="LIW63" s="413"/>
      <c r="LIX63" s="413"/>
      <c r="LIY63" s="424"/>
      <c r="LIZ63" s="424"/>
      <c r="LJA63" s="413"/>
      <c r="LJB63" s="413"/>
      <c r="LJC63" s="413"/>
      <c r="LJD63" s="413"/>
      <c r="LJE63" s="413"/>
      <c r="LJF63" s="413"/>
      <c r="LJG63" s="413"/>
      <c r="LJH63" s="413"/>
      <c r="LJI63" s="424"/>
      <c r="LJJ63" s="424"/>
      <c r="LJK63" s="413"/>
      <c r="LJL63" s="413"/>
      <c r="LJM63" s="413"/>
      <c r="LJN63" s="413"/>
      <c r="LJO63" s="413"/>
      <c r="LJP63" s="413"/>
      <c r="LJQ63" s="413"/>
      <c r="LJR63" s="413"/>
      <c r="LJS63" s="424"/>
      <c r="LJT63" s="424"/>
      <c r="LJU63" s="413"/>
      <c r="LJV63" s="413"/>
      <c r="LJW63" s="413"/>
      <c r="LJX63" s="413"/>
      <c r="LJY63" s="413"/>
      <c r="LJZ63" s="413"/>
      <c r="LKA63" s="413"/>
      <c r="LKB63" s="413"/>
      <c r="LKC63" s="424"/>
      <c r="LKD63" s="424"/>
      <c r="LKE63" s="413"/>
      <c r="LKF63" s="413"/>
      <c r="LKG63" s="413"/>
      <c r="LKH63" s="413"/>
      <c r="LKI63" s="413"/>
      <c r="LKJ63" s="413"/>
      <c r="LKK63" s="413"/>
      <c r="LKL63" s="413"/>
      <c r="LKM63" s="424"/>
      <c r="LKN63" s="424"/>
      <c r="LKO63" s="413"/>
      <c r="LKP63" s="413"/>
      <c r="LKQ63" s="413"/>
      <c r="LKR63" s="413"/>
      <c r="LKS63" s="413"/>
      <c r="LKT63" s="413"/>
      <c r="LKU63" s="413"/>
      <c r="LKV63" s="413"/>
      <c r="LKW63" s="424"/>
      <c r="LKX63" s="424"/>
      <c r="LKY63" s="413"/>
      <c r="LKZ63" s="413"/>
      <c r="LLA63" s="413"/>
      <c r="LLB63" s="413"/>
      <c r="LLC63" s="413"/>
      <c r="LLD63" s="413"/>
      <c r="LLE63" s="413"/>
      <c r="LLF63" s="413"/>
      <c r="LLG63" s="424"/>
      <c r="LLH63" s="424"/>
      <c r="LLI63" s="413"/>
      <c r="LLJ63" s="413"/>
      <c r="LLK63" s="413"/>
      <c r="LLL63" s="413"/>
      <c r="LLM63" s="413"/>
      <c r="LLN63" s="413"/>
      <c r="LLO63" s="413"/>
      <c r="LLP63" s="413"/>
      <c r="LLQ63" s="424"/>
      <c r="LLR63" s="424"/>
      <c r="LLS63" s="413"/>
      <c r="LLT63" s="413"/>
      <c r="LLU63" s="413"/>
      <c r="LLV63" s="413"/>
      <c r="LLW63" s="413"/>
      <c r="LLX63" s="413"/>
      <c r="LLY63" s="413"/>
      <c r="LLZ63" s="413"/>
      <c r="LMA63" s="424"/>
      <c r="LMB63" s="424"/>
      <c r="LMC63" s="413"/>
      <c r="LMD63" s="413"/>
      <c r="LME63" s="413"/>
      <c r="LMF63" s="413"/>
      <c r="LMG63" s="413"/>
      <c r="LMH63" s="413"/>
      <c r="LMI63" s="413"/>
      <c r="LMJ63" s="413"/>
      <c r="LMK63" s="424"/>
      <c r="LML63" s="424"/>
      <c r="LMM63" s="413"/>
      <c r="LMN63" s="413"/>
      <c r="LMO63" s="413"/>
      <c r="LMP63" s="413"/>
      <c r="LMQ63" s="413"/>
      <c r="LMR63" s="413"/>
      <c r="LMS63" s="413"/>
      <c r="LMT63" s="413"/>
      <c r="LMU63" s="424"/>
      <c r="LMV63" s="424"/>
      <c r="LMW63" s="413"/>
      <c r="LMX63" s="413"/>
      <c r="LMY63" s="413"/>
      <c r="LMZ63" s="413"/>
      <c r="LNA63" s="413"/>
      <c r="LNB63" s="413"/>
      <c r="LNC63" s="413"/>
      <c r="LND63" s="413"/>
      <c r="LNE63" s="424"/>
      <c r="LNF63" s="424"/>
      <c r="LNG63" s="413"/>
      <c r="LNH63" s="413"/>
      <c r="LNI63" s="413"/>
      <c r="LNJ63" s="413"/>
      <c r="LNK63" s="413"/>
      <c r="LNL63" s="413"/>
      <c r="LNM63" s="413"/>
      <c r="LNN63" s="413"/>
      <c r="LNO63" s="424"/>
      <c r="LNP63" s="424"/>
      <c r="LNQ63" s="413"/>
      <c r="LNR63" s="413"/>
      <c r="LNS63" s="413"/>
      <c r="LNT63" s="413"/>
      <c r="LNU63" s="413"/>
      <c r="LNV63" s="413"/>
      <c r="LNW63" s="413"/>
      <c r="LNX63" s="413"/>
      <c r="LNY63" s="424"/>
      <c r="LNZ63" s="424"/>
      <c r="LOA63" s="413"/>
      <c r="LOB63" s="413"/>
      <c r="LOC63" s="413"/>
      <c r="LOD63" s="413"/>
      <c r="LOE63" s="413"/>
      <c r="LOF63" s="413"/>
      <c r="LOG63" s="413"/>
      <c r="LOH63" s="413"/>
      <c r="LOI63" s="424"/>
      <c r="LOJ63" s="424"/>
      <c r="LOK63" s="413"/>
      <c r="LOL63" s="413"/>
      <c r="LOM63" s="413"/>
      <c r="LON63" s="413"/>
      <c r="LOO63" s="413"/>
      <c r="LOP63" s="413"/>
      <c r="LOQ63" s="413"/>
      <c r="LOR63" s="413"/>
      <c r="LOS63" s="424"/>
      <c r="LOT63" s="424"/>
      <c r="LOU63" s="413"/>
      <c r="LOV63" s="413"/>
      <c r="LOW63" s="413"/>
      <c r="LOX63" s="413"/>
      <c r="LOY63" s="413"/>
      <c r="LOZ63" s="413"/>
      <c r="LPA63" s="413"/>
      <c r="LPB63" s="413"/>
      <c r="LPC63" s="424"/>
      <c r="LPD63" s="424"/>
      <c r="LPE63" s="413"/>
      <c r="LPF63" s="413"/>
      <c r="LPG63" s="413"/>
      <c r="LPH63" s="413"/>
      <c r="LPI63" s="413"/>
      <c r="LPJ63" s="413"/>
      <c r="LPK63" s="413"/>
      <c r="LPL63" s="413"/>
      <c r="LPM63" s="424"/>
      <c r="LPN63" s="424"/>
      <c r="LPO63" s="413"/>
      <c r="LPP63" s="413"/>
      <c r="LPQ63" s="413"/>
      <c r="LPR63" s="413"/>
      <c r="LPS63" s="413"/>
      <c r="LPT63" s="413"/>
      <c r="LPU63" s="413"/>
      <c r="LPV63" s="413"/>
      <c r="LPW63" s="424"/>
      <c r="LPX63" s="424"/>
      <c r="LPY63" s="413"/>
      <c r="LPZ63" s="413"/>
      <c r="LQA63" s="413"/>
      <c r="LQB63" s="413"/>
      <c r="LQC63" s="413"/>
      <c r="LQD63" s="413"/>
      <c r="LQE63" s="413"/>
      <c r="LQF63" s="413"/>
      <c r="LQG63" s="424"/>
      <c r="LQH63" s="424"/>
      <c r="LQI63" s="413"/>
      <c r="LQJ63" s="413"/>
      <c r="LQK63" s="413"/>
      <c r="LQL63" s="413"/>
      <c r="LQM63" s="413"/>
      <c r="LQN63" s="413"/>
      <c r="LQO63" s="413"/>
      <c r="LQP63" s="413"/>
      <c r="LQQ63" s="424"/>
      <c r="LQR63" s="424"/>
      <c r="LQS63" s="413"/>
      <c r="LQT63" s="413"/>
      <c r="LQU63" s="413"/>
      <c r="LQV63" s="413"/>
      <c r="LQW63" s="413"/>
      <c r="LQX63" s="413"/>
      <c r="LQY63" s="413"/>
      <c r="LQZ63" s="413"/>
      <c r="LRA63" s="424"/>
      <c r="LRB63" s="424"/>
      <c r="LRC63" s="413"/>
      <c r="LRD63" s="413"/>
      <c r="LRE63" s="413"/>
      <c r="LRF63" s="413"/>
      <c r="LRG63" s="413"/>
      <c r="LRH63" s="413"/>
      <c r="LRI63" s="413"/>
      <c r="LRJ63" s="413"/>
      <c r="LRK63" s="424"/>
      <c r="LRL63" s="424"/>
      <c r="LRM63" s="413"/>
      <c r="LRN63" s="413"/>
      <c r="LRO63" s="413"/>
      <c r="LRP63" s="413"/>
      <c r="LRQ63" s="413"/>
      <c r="LRR63" s="413"/>
      <c r="LRS63" s="413"/>
      <c r="LRT63" s="413"/>
      <c r="LRU63" s="424"/>
      <c r="LRV63" s="424"/>
      <c r="LRW63" s="413"/>
      <c r="LRX63" s="413"/>
      <c r="LRY63" s="413"/>
      <c r="LRZ63" s="413"/>
      <c r="LSA63" s="413"/>
      <c r="LSB63" s="413"/>
      <c r="LSC63" s="413"/>
      <c r="LSD63" s="413"/>
      <c r="LSE63" s="424"/>
      <c r="LSF63" s="424"/>
      <c r="LSG63" s="413"/>
      <c r="LSH63" s="413"/>
      <c r="LSI63" s="413"/>
      <c r="LSJ63" s="413"/>
      <c r="LSK63" s="413"/>
      <c r="LSL63" s="413"/>
      <c r="LSM63" s="413"/>
      <c r="LSN63" s="413"/>
      <c r="LSO63" s="424"/>
      <c r="LSP63" s="424"/>
      <c r="LSQ63" s="413"/>
      <c r="LSR63" s="413"/>
      <c r="LSS63" s="413"/>
      <c r="LST63" s="413"/>
      <c r="LSU63" s="413"/>
      <c r="LSV63" s="413"/>
      <c r="LSW63" s="413"/>
      <c r="LSX63" s="413"/>
      <c r="LSY63" s="424"/>
      <c r="LSZ63" s="424"/>
      <c r="LTA63" s="413"/>
      <c r="LTB63" s="413"/>
      <c r="LTC63" s="413"/>
      <c r="LTD63" s="413"/>
      <c r="LTE63" s="413"/>
      <c r="LTF63" s="413"/>
      <c r="LTG63" s="413"/>
      <c r="LTH63" s="413"/>
      <c r="LTI63" s="424"/>
      <c r="LTJ63" s="424"/>
      <c r="LTK63" s="413"/>
      <c r="LTL63" s="413"/>
      <c r="LTM63" s="413"/>
      <c r="LTN63" s="413"/>
      <c r="LTO63" s="413"/>
      <c r="LTP63" s="413"/>
      <c r="LTQ63" s="413"/>
      <c r="LTR63" s="413"/>
      <c r="LTS63" s="424"/>
      <c r="LTT63" s="424"/>
      <c r="LTU63" s="413"/>
      <c r="LTV63" s="413"/>
      <c r="LTW63" s="413"/>
      <c r="LTX63" s="413"/>
      <c r="LTY63" s="413"/>
      <c r="LTZ63" s="413"/>
      <c r="LUA63" s="413"/>
      <c r="LUB63" s="413"/>
      <c r="LUC63" s="424"/>
      <c r="LUD63" s="424"/>
      <c r="LUE63" s="413"/>
      <c r="LUF63" s="413"/>
      <c r="LUG63" s="413"/>
      <c r="LUH63" s="413"/>
      <c r="LUI63" s="413"/>
      <c r="LUJ63" s="413"/>
      <c r="LUK63" s="413"/>
      <c r="LUL63" s="413"/>
      <c r="LUM63" s="424"/>
      <c r="LUN63" s="424"/>
      <c r="LUO63" s="413"/>
      <c r="LUP63" s="413"/>
      <c r="LUQ63" s="413"/>
      <c r="LUR63" s="413"/>
      <c r="LUS63" s="413"/>
      <c r="LUT63" s="413"/>
      <c r="LUU63" s="413"/>
      <c r="LUV63" s="413"/>
      <c r="LUW63" s="424"/>
      <c r="LUX63" s="424"/>
      <c r="LUY63" s="413"/>
      <c r="LUZ63" s="413"/>
      <c r="LVA63" s="413"/>
      <c r="LVB63" s="413"/>
      <c r="LVC63" s="413"/>
      <c r="LVD63" s="413"/>
      <c r="LVE63" s="413"/>
      <c r="LVF63" s="413"/>
      <c r="LVG63" s="424"/>
      <c r="LVH63" s="424"/>
      <c r="LVI63" s="413"/>
      <c r="LVJ63" s="413"/>
      <c r="LVK63" s="413"/>
      <c r="LVL63" s="413"/>
      <c r="LVM63" s="413"/>
      <c r="LVN63" s="413"/>
      <c r="LVO63" s="413"/>
      <c r="LVP63" s="413"/>
      <c r="LVQ63" s="424"/>
      <c r="LVR63" s="424"/>
      <c r="LVS63" s="413"/>
      <c r="LVT63" s="413"/>
      <c r="LVU63" s="413"/>
      <c r="LVV63" s="413"/>
      <c r="LVW63" s="413"/>
      <c r="LVX63" s="413"/>
      <c r="LVY63" s="413"/>
      <c r="LVZ63" s="413"/>
      <c r="LWA63" s="424"/>
      <c r="LWB63" s="424"/>
      <c r="LWC63" s="413"/>
      <c r="LWD63" s="413"/>
      <c r="LWE63" s="413"/>
      <c r="LWF63" s="413"/>
      <c r="LWG63" s="413"/>
      <c r="LWH63" s="413"/>
      <c r="LWI63" s="413"/>
      <c r="LWJ63" s="413"/>
      <c r="LWK63" s="424"/>
      <c r="LWL63" s="424"/>
      <c r="LWM63" s="413"/>
      <c r="LWN63" s="413"/>
      <c r="LWO63" s="413"/>
      <c r="LWP63" s="413"/>
      <c r="LWQ63" s="413"/>
      <c r="LWR63" s="413"/>
      <c r="LWS63" s="413"/>
      <c r="LWT63" s="413"/>
      <c r="LWU63" s="424"/>
      <c r="LWV63" s="424"/>
      <c r="LWW63" s="413"/>
      <c r="LWX63" s="413"/>
      <c r="LWY63" s="413"/>
      <c r="LWZ63" s="413"/>
      <c r="LXA63" s="413"/>
      <c r="LXB63" s="413"/>
      <c r="LXC63" s="413"/>
      <c r="LXD63" s="413"/>
      <c r="LXE63" s="424"/>
      <c r="LXF63" s="424"/>
      <c r="LXG63" s="413"/>
      <c r="LXH63" s="413"/>
      <c r="LXI63" s="413"/>
      <c r="LXJ63" s="413"/>
      <c r="LXK63" s="413"/>
      <c r="LXL63" s="413"/>
      <c r="LXM63" s="413"/>
      <c r="LXN63" s="413"/>
      <c r="LXO63" s="424"/>
      <c r="LXP63" s="424"/>
      <c r="LXQ63" s="413"/>
      <c r="LXR63" s="413"/>
      <c r="LXS63" s="413"/>
      <c r="LXT63" s="413"/>
      <c r="LXU63" s="413"/>
      <c r="LXV63" s="413"/>
      <c r="LXW63" s="413"/>
      <c r="LXX63" s="413"/>
      <c r="LXY63" s="424"/>
      <c r="LXZ63" s="424"/>
      <c r="LYA63" s="413"/>
      <c r="LYB63" s="413"/>
      <c r="LYC63" s="413"/>
      <c r="LYD63" s="413"/>
      <c r="LYE63" s="413"/>
      <c r="LYF63" s="413"/>
      <c r="LYG63" s="413"/>
      <c r="LYH63" s="413"/>
      <c r="LYI63" s="424"/>
      <c r="LYJ63" s="424"/>
      <c r="LYK63" s="413"/>
      <c r="LYL63" s="413"/>
      <c r="LYM63" s="413"/>
      <c r="LYN63" s="413"/>
      <c r="LYO63" s="413"/>
      <c r="LYP63" s="413"/>
      <c r="LYQ63" s="413"/>
      <c r="LYR63" s="413"/>
      <c r="LYS63" s="424"/>
      <c r="LYT63" s="424"/>
      <c r="LYU63" s="413"/>
      <c r="LYV63" s="413"/>
      <c r="LYW63" s="413"/>
      <c r="LYX63" s="413"/>
      <c r="LYY63" s="413"/>
      <c r="LYZ63" s="413"/>
      <c r="LZA63" s="413"/>
      <c r="LZB63" s="413"/>
      <c r="LZC63" s="424"/>
      <c r="LZD63" s="424"/>
      <c r="LZE63" s="413"/>
      <c r="LZF63" s="413"/>
      <c r="LZG63" s="413"/>
      <c r="LZH63" s="413"/>
      <c r="LZI63" s="413"/>
      <c r="LZJ63" s="413"/>
      <c r="LZK63" s="413"/>
      <c r="LZL63" s="413"/>
      <c r="LZM63" s="424"/>
      <c r="LZN63" s="424"/>
      <c r="LZO63" s="413"/>
      <c r="LZP63" s="413"/>
      <c r="LZQ63" s="413"/>
      <c r="LZR63" s="413"/>
      <c r="LZS63" s="413"/>
      <c r="LZT63" s="413"/>
      <c r="LZU63" s="413"/>
      <c r="LZV63" s="413"/>
      <c r="LZW63" s="424"/>
      <c r="LZX63" s="424"/>
      <c r="LZY63" s="413"/>
      <c r="LZZ63" s="413"/>
      <c r="MAA63" s="413"/>
      <c r="MAB63" s="413"/>
      <c r="MAC63" s="413"/>
      <c r="MAD63" s="413"/>
      <c r="MAE63" s="413"/>
      <c r="MAF63" s="413"/>
      <c r="MAG63" s="424"/>
      <c r="MAH63" s="424"/>
      <c r="MAI63" s="413"/>
      <c r="MAJ63" s="413"/>
      <c r="MAK63" s="413"/>
      <c r="MAL63" s="413"/>
      <c r="MAM63" s="413"/>
      <c r="MAN63" s="413"/>
      <c r="MAO63" s="413"/>
      <c r="MAP63" s="413"/>
      <c r="MAQ63" s="424"/>
      <c r="MAR63" s="424"/>
      <c r="MAS63" s="413"/>
      <c r="MAT63" s="413"/>
      <c r="MAU63" s="413"/>
      <c r="MAV63" s="413"/>
      <c r="MAW63" s="413"/>
      <c r="MAX63" s="413"/>
      <c r="MAY63" s="413"/>
      <c r="MAZ63" s="413"/>
      <c r="MBA63" s="424"/>
      <c r="MBB63" s="424"/>
      <c r="MBC63" s="413"/>
      <c r="MBD63" s="413"/>
      <c r="MBE63" s="413"/>
      <c r="MBF63" s="413"/>
      <c r="MBG63" s="413"/>
      <c r="MBH63" s="413"/>
      <c r="MBI63" s="413"/>
      <c r="MBJ63" s="413"/>
      <c r="MBK63" s="424"/>
      <c r="MBL63" s="424"/>
      <c r="MBM63" s="413"/>
      <c r="MBN63" s="413"/>
      <c r="MBO63" s="413"/>
      <c r="MBP63" s="413"/>
      <c r="MBQ63" s="413"/>
      <c r="MBR63" s="413"/>
      <c r="MBS63" s="413"/>
      <c r="MBT63" s="413"/>
      <c r="MBU63" s="424"/>
      <c r="MBV63" s="424"/>
      <c r="MBW63" s="413"/>
      <c r="MBX63" s="413"/>
      <c r="MBY63" s="413"/>
      <c r="MBZ63" s="413"/>
      <c r="MCA63" s="413"/>
      <c r="MCB63" s="413"/>
      <c r="MCC63" s="413"/>
      <c r="MCD63" s="413"/>
      <c r="MCE63" s="424"/>
      <c r="MCF63" s="424"/>
      <c r="MCG63" s="413"/>
      <c r="MCH63" s="413"/>
      <c r="MCI63" s="413"/>
      <c r="MCJ63" s="413"/>
      <c r="MCK63" s="413"/>
      <c r="MCL63" s="413"/>
      <c r="MCM63" s="413"/>
      <c r="MCN63" s="413"/>
      <c r="MCO63" s="424"/>
      <c r="MCP63" s="424"/>
      <c r="MCQ63" s="413"/>
      <c r="MCR63" s="413"/>
      <c r="MCS63" s="413"/>
      <c r="MCT63" s="413"/>
      <c r="MCU63" s="413"/>
      <c r="MCV63" s="413"/>
      <c r="MCW63" s="413"/>
      <c r="MCX63" s="413"/>
      <c r="MCY63" s="424"/>
      <c r="MCZ63" s="424"/>
      <c r="MDA63" s="413"/>
      <c r="MDB63" s="413"/>
      <c r="MDC63" s="413"/>
      <c r="MDD63" s="413"/>
      <c r="MDE63" s="413"/>
      <c r="MDF63" s="413"/>
      <c r="MDG63" s="413"/>
      <c r="MDH63" s="413"/>
      <c r="MDI63" s="424"/>
      <c r="MDJ63" s="424"/>
      <c r="MDK63" s="413"/>
      <c r="MDL63" s="413"/>
      <c r="MDM63" s="413"/>
      <c r="MDN63" s="413"/>
      <c r="MDO63" s="413"/>
      <c r="MDP63" s="413"/>
      <c r="MDQ63" s="413"/>
      <c r="MDR63" s="413"/>
      <c r="MDS63" s="424"/>
      <c r="MDT63" s="424"/>
      <c r="MDU63" s="413"/>
      <c r="MDV63" s="413"/>
      <c r="MDW63" s="413"/>
      <c r="MDX63" s="413"/>
      <c r="MDY63" s="413"/>
      <c r="MDZ63" s="413"/>
      <c r="MEA63" s="413"/>
      <c r="MEB63" s="413"/>
      <c r="MEC63" s="424"/>
      <c r="MED63" s="424"/>
      <c r="MEE63" s="413"/>
      <c r="MEF63" s="413"/>
      <c r="MEG63" s="413"/>
      <c r="MEH63" s="413"/>
      <c r="MEI63" s="413"/>
      <c r="MEJ63" s="413"/>
      <c r="MEK63" s="413"/>
      <c r="MEL63" s="413"/>
      <c r="MEM63" s="424"/>
      <c r="MEN63" s="424"/>
      <c r="MEO63" s="413"/>
      <c r="MEP63" s="413"/>
      <c r="MEQ63" s="413"/>
      <c r="MER63" s="413"/>
      <c r="MES63" s="413"/>
      <c r="MET63" s="413"/>
      <c r="MEU63" s="413"/>
      <c r="MEV63" s="413"/>
      <c r="MEW63" s="424"/>
      <c r="MEX63" s="424"/>
      <c r="MEY63" s="413"/>
      <c r="MEZ63" s="413"/>
      <c r="MFA63" s="413"/>
      <c r="MFB63" s="413"/>
      <c r="MFC63" s="413"/>
      <c r="MFD63" s="413"/>
      <c r="MFE63" s="413"/>
      <c r="MFF63" s="413"/>
      <c r="MFG63" s="424"/>
      <c r="MFH63" s="424"/>
      <c r="MFI63" s="413"/>
      <c r="MFJ63" s="413"/>
      <c r="MFK63" s="413"/>
      <c r="MFL63" s="413"/>
      <c r="MFM63" s="413"/>
      <c r="MFN63" s="413"/>
      <c r="MFO63" s="413"/>
      <c r="MFP63" s="413"/>
      <c r="MFQ63" s="424"/>
      <c r="MFR63" s="424"/>
      <c r="MFS63" s="413"/>
      <c r="MFT63" s="413"/>
      <c r="MFU63" s="413"/>
      <c r="MFV63" s="413"/>
      <c r="MFW63" s="413"/>
      <c r="MFX63" s="413"/>
      <c r="MFY63" s="413"/>
      <c r="MFZ63" s="413"/>
      <c r="MGA63" s="424"/>
      <c r="MGB63" s="424"/>
      <c r="MGC63" s="413"/>
      <c r="MGD63" s="413"/>
      <c r="MGE63" s="413"/>
      <c r="MGF63" s="413"/>
      <c r="MGG63" s="413"/>
      <c r="MGH63" s="413"/>
      <c r="MGI63" s="413"/>
      <c r="MGJ63" s="413"/>
      <c r="MGK63" s="424"/>
      <c r="MGL63" s="424"/>
      <c r="MGM63" s="413"/>
      <c r="MGN63" s="413"/>
      <c r="MGO63" s="413"/>
      <c r="MGP63" s="413"/>
      <c r="MGQ63" s="413"/>
      <c r="MGR63" s="413"/>
      <c r="MGS63" s="413"/>
      <c r="MGT63" s="413"/>
      <c r="MGU63" s="424"/>
      <c r="MGV63" s="424"/>
      <c r="MGW63" s="413"/>
      <c r="MGX63" s="413"/>
      <c r="MGY63" s="413"/>
      <c r="MGZ63" s="413"/>
      <c r="MHA63" s="413"/>
      <c r="MHB63" s="413"/>
      <c r="MHC63" s="413"/>
      <c r="MHD63" s="413"/>
      <c r="MHE63" s="424"/>
      <c r="MHF63" s="424"/>
      <c r="MHG63" s="413"/>
      <c r="MHH63" s="413"/>
      <c r="MHI63" s="413"/>
      <c r="MHJ63" s="413"/>
      <c r="MHK63" s="413"/>
      <c r="MHL63" s="413"/>
      <c r="MHM63" s="413"/>
      <c r="MHN63" s="413"/>
      <c r="MHO63" s="424"/>
      <c r="MHP63" s="424"/>
      <c r="MHQ63" s="413"/>
      <c r="MHR63" s="413"/>
      <c r="MHS63" s="413"/>
      <c r="MHT63" s="413"/>
      <c r="MHU63" s="413"/>
      <c r="MHV63" s="413"/>
      <c r="MHW63" s="413"/>
      <c r="MHX63" s="413"/>
      <c r="MHY63" s="424"/>
      <c r="MHZ63" s="424"/>
      <c r="MIA63" s="413"/>
      <c r="MIB63" s="413"/>
      <c r="MIC63" s="413"/>
      <c r="MID63" s="413"/>
      <c r="MIE63" s="413"/>
      <c r="MIF63" s="413"/>
      <c r="MIG63" s="413"/>
      <c r="MIH63" s="413"/>
      <c r="MII63" s="424"/>
      <c r="MIJ63" s="424"/>
      <c r="MIK63" s="413"/>
      <c r="MIL63" s="413"/>
      <c r="MIM63" s="413"/>
      <c r="MIN63" s="413"/>
      <c r="MIO63" s="413"/>
      <c r="MIP63" s="413"/>
      <c r="MIQ63" s="413"/>
      <c r="MIR63" s="413"/>
      <c r="MIS63" s="424"/>
      <c r="MIT63" s="424"/>
      <c r="MIU63" s="413"/>
      <c r="MIV63" s="413"/>
      <c r="MIW63" s="413"/>
      <c r="MIX63" s="413"/>
      <c r="MIY63" s="413"/>
      <c r="MIZ63" s="413"/>
      <c r="MJA63" s="413"/>
      <c r="MJB63" s="413"/>
      <c r="MJC63" s="424"/>
      <c r="MJD63" s="424"/>
      <c r="MJE63" s="413"/>
      <c r="MJF63" s="413"/>
      <c r="MJG63" s="413"/>
      <c r="MJH63" s="413"/>
      <c r="MJI63" s="413"/>
      <c r="MJJ63" s="413"/>
      <c r="MJK63" s="413"/>
      <c r="MJL63" s="413"/>
      <c r="MJM63" s="424"/>
      <c r="MJN63" s="424"/>
      <c r="MJO63" s="413"/>
      <c r="MJP63" s="413"/>
      <c r="MJQ63" s="413"/>
      <c r="MJR63" s="413"/>
      <c r="MJS63" s="413"/>
      <c r="MJT63" s="413"/>
      <c r="MJU63" s="413"/>
      <c r="MJV63" s="413"/>
      <c r="MJW63" s="424"/>
      <c r="MJX63" s="424"/>
      <c r="MJY63" s="413"/>
      <c r="MJZ63" s="413"/>
      <c r="MKA63" s="413"/>
      <c r="MKB63" s="413"/>
      <c r="MKC63" s="413"/>
      <c r="MKD63" s="413"/>
      <c r="MKE63" s="413"/>
      <c r="MKF63" s="413"/>
      <c r="MKG63" s="424"/>
      <c r="MKH63" s="424"/>
      <c r="MKI63" s="413"/>
      <c r="MKJ63" s="413"/>
      <c r="MKK63" s="413"/>
      <c r="MKL63" s="413"/>
      <c r="MKM63" s="413"/>
      <c r="MKN63" s="413"/>
      <c r="MKO63" s="413"/>
      <c r="MKP63" s="413"/>
      <c r="MKQ63" s="424"/>
      <c r="MKR63" s="424"/>
      <c r="MKS63" s="413"/>
      <c r="MKT63" s="413"/>
      <c r="MKU63" s="413"/>
      <c r="MKV63" s="413"/>
      <c r="MKW63" s="413"/>
      <c r="MKX63" s="413"/>
      <c r="MKY63" s="413"/>
      <c r="MKZ63" s="413"/>
      <c r="MLA63" s="424"/>
      <c r="MLB63" s="424"/>
      <c r="MLC63" s="413"/>
      <c r="MLD63" s="413"/>
      <c r="MLE63" s="413"/>
      <c r="MLF63" s="413"/>
      <c r="MLG63" s="413"/>
      <c r="MLH63" s="413"/>
      <c r="MLI63" s="413"/>
      <c r="MLJ63" s="413"/>
      <c r="MLK63" s="424"/>
      <c r="MLL63" s="424"/>
      <c r="MLM63" s="413"/>
      <c r="MLN63" s="413"/>
      <c r="MLO63" s="413"/>
      <c r="MLP63" s="413"/>
      <c r="MLQ63" s="413"/>
      <c r="MLR63" s="413"/>
      <c r="MLS63" s="413"/>
      <c r="MLT63" s="413"/>
      <c r="MLU63" s="424"/>
      <c r="MLV63" s="424"/>
      <c r="MLW63" s="413"/>
      <c r="MLX63" s="413"/>
      <c r="MLY63" s="413"/>
      <c r="MLZ63" s="413"/>
      <c r="MMA63" s="413"/>
      <c r="MMB63" s="413"/>
      <c r="MMC63" s="413"/>
      <c r="MMD63" s="413"/>
      <c r="MME63" s="424"/>
      <c r="MMF63" s="424"/>
      <c r="MMG63" s="413"/>
      <c r="MMH63" s="413"/>
      <c r="MMI63" s="413"/>
      <c r="MMJ63" s="413"/>
      <c r="MMK63" s="413"/>
      <c r="MML63" s="413"/>
      <c r="MMM63" s="413"/>
      <c r="MMN63" s="413"/>
      <c r="MMO63" s="424"/>
      <c r="MMP63" s="424"/>
      <c r="MMQ63" s="413"/>
      <c r="MMR63" s="413"/>
      <c r="MMS63" s="413"/>
      <c r="MMT63" s="413"/>
      <c r="MMU63" s="413"/>
      <c r="MMV63" s="413"/>
      <c r="MMW63" s="413"/>
      <c r="MMX63" s="413"/>
      <c r="MMY63" s="424"/>
      <c r="MMZ63" s="424"/>
      <c r="MNA63" s="413"/>
      <c r="MNB63" s="413"/>
      <c r="MNC63" s="413"/>
      <c r="MND63" s="413"/>
      <c r="MNE63" s="413"/>
      <c r="MNF63" s="413"/>
      <c r="MNG63" s="413"/>
      <c r="MNH63" s="413"/>
      <c r="MNI63" s="424"/>
      <c r="MNJ63" s="424"/>
      <c r="MNK63" s="413"/>
      <c r="MNL63" s="413"/>
      <c r="MNM63" s="413"/>
      <c r="MNN63" s="413"/>
      <c r="MNO63" s="413"/>
      <c r="MNP63" s="413"/>
      <c r="MNQ63" s="413"/>
      <c r="MNR63" s="413"/>
      <c r="MNS63" s="424"/>
      <c r="MNT63" s="424"/>
      <c r="MNU63" s="413"/>
      <c r="MNV63" s="413"/>
      <c r="MNW63" s="413"/>
      <c r="MNX63" s="413"/>
      <c r="MNY63" s="413"/>
      <c r="MNZ63" s="413"/>
      <c r="MOA63" s="413"/>
      <c r="MOB63" s="413"/>
      <c r="MOC63" s="424"/>
      <c r="MOD63" s="424"/>
      <c r="MOE63" s="413"/>
      <c r="MOF63" s="413"/>
      <c r="MOG63" s="413"/>
      <c r="MOH63" s="413"/>
      <c r="MOI63" s="413"/>
      <c r="MOJ63" s="413"/>
      <c r="MOK63" s="413"/>
      <c r="MOL63" s="413"/>
      <c r="MOM63" s="424"/>
      <c r="MON63" s="424"/>
      <c r="MOO63" s="413"/>
      <c r="MOP63" s="413"/>
      <c r="MOQ63" s="413"/>
      <c r="MOR63" s="413"/>
      <c r="MOS63" s="413"/>
      <c r="MOT63" s="413"/>
      <c r="MOU63" s="413"/>
      <c r="MOV63" s="413"/>
      <c r="MOW63" s="424"/>
      <c r="MOX63" s="424"/>
      <c r="MOY63" s="413"/>
      <c r="MOZ63" s="413"/>
      <c r="MPA63" s="413"/>
      <c r="MPB63" s="413"/>
      <c r="MPC63" s="413"/>
      <c r="MPD63" s="413"/>
      <c r="MPE63" s="413"/>
      <c r="MPF63" s="413"/>
      <c r="MPG63" s="424"/>
      <c r="MPH63" s="424"/>
      <c r="MPI63" s="413"/>
      <c r="MPJ63" s="413"/>
      <c r="MPK63" s="413"/>
      <c r="MPL63" s="413"/>
      <c r="MPM63" s="413"/>
      <c r="MPN63" s="413"/>
      <c r="MPO63" s="413"/>
      <c r="MPP63" s="413"/>
      <c r="MPQ63" s="424"/>
      <c r="MPR63" s="424"/>
      <c r="MPS63" s="413"/>
      <c r="MPT63" s="413"/>
      <c r="MPU63" s="413"/>
      <c r="MPV63" s="413"/>
      <c r="MPW63" s="413"/>
      <c r="MPX63" s="413"/>
      <c r="MPY63" s="413"/>
      <c r="MPZ63" s="413"/>
      <c r="MQA63" s="424"/>
      <c r="MQB63" s="424"/>
      <c r="MQC63" s="413"/>
      <c r="MQD63" s="413"/>
      <c r="MQE63" s="413"/>
      <c r="MQF63" s="413"/>
      <c r="MQG63" s="413"/>
      <c r="MQH63" s="413"/>
      <c r="MQI63" s="413"/>
      <c r="MQJ63" s="413"/>
      <c r="MQK63" s="424"/>
      <c r="MQL63" s="424"/>
      <c r="MQM63" s="413"/>
      <c r="MQN63" s="413"/>
      <c r="MQO63" s="413"/>
      <c r="MQP63" s="413"/>
      <c r="MQQ63" s="413"/>
      <c r="MQR63" s="413"/>
      <c r="MQS63" s="413"/>
      <c r="MQT63" s="413"/>
      <c r="MQU63" s="424"/>
      <c r="MQV63" s="424"/>
      <c r="MQW63" s="413"/>
      <c r="MQX63" s="413"/>
      <c r="MQY63" s="413"/>
      <c r="MQZ63" s="413"/>
      <c r="MRA63" s="413"/>
      <c r="MRB63" s="413"/>
      <c r="MRC63" s="413"/>
      <c r="MRD63" s="413"/>
      <c r="MRE63" s="424"/>
      <c r="MRF63" s="424"/>
      <c r="MRG63" s="413"/>
      <c r="MRH63" s="413"/>
      <c r="MRI63" s="413"/>
      <c r="MRJ63" s="413"/>
      <c r="MRK63" s="413"/>
      <c r="MRL63" s="413"/>
      <c r="MRM63" s="413"/>
      <c r="MRN63" s="413"/>
      <c r="MRO63" s="424"/>
      <c r="MRP63" s="424"/>
      <c r="MRQ63" s="413"/>
      <c r="MRR63" s="413"/>
      <c r="MRS63" s="413"/>
      <c r="MRT63" s="413"/>
      <c r="MRU63" s="413"/>
      <c r="MRV63" s="413"/>
      <c r="MRW63" s="413"/>
      <c r="MRX63" s="413"/>
      <c r="MRY63" s="424"/>
      <c r="MRZ63" s="424"/>
      <c r="MSA63" s="413"/>
      <c r="MSB63" s="413"/>
      <c r="MSC63" s="413"/>
      <c r="MSD63" s="413"/>
      <c r="MSE63" s="413"/>
      <c r="MSF63" s="413"/>
      <c r="MSG63" s="413"/>
      <c r="MSH63" s="413"/>
      <c r="MSI63" s="424"/>
      <c r="MSJ63" s="424"/>
      <c r="MSK63" s="413"/>
      <c r="MSL63" s="413"/>
      <c r="MSM63" s="413"/>
      <c r="MSN63" s="413"/>
      <c r="MSO63" s="413"/>
      <c r="MSP63" s="413"/>
      <c r="MSQ63" s="413"/>
      <c r="MSR63" s="413"/>
      <c r="MSS63" s="424"/>
      <c r="MST63" s="424"/>
      <c r="MSU63" s="413"/>
      <c r="MSV63" s="413"/>
      <c r="MSW63" s="413"/>
      <c r="MSX63" s="413"/>
      <c r="MSY63" s="413"/>
      <c r="MSZ63" s="413"/>
      <c r="MTA63" s="413"/>
      <c r="MTB63" s="413"/>
      <c r="MTC63" s="424"/>
      <c r="MTD63" s="424"/>
      <c r="MTE63" s="413"/>
      <c r="MTF63" s="413"/>
      <c r="MTG63" s="413"/>
      <c r="MTH63" s="413"/>
      <c r="MTI63" s="413"/>
      <c r="MTJ63" s="413"/>
      <c r="MTK63" s="413"/>
      <c r="MTL63" s="413"/>
      <c r="MTM63" s="424"/>
      <c r="MTN63" s="424"/>
      <c r="MTO63" s="413"/>
      <c r="MTP63" s="413"/>
      <c r="MTQ63" s="413"/>
      <c r="MTR63" s="413"/>
      <c r="MTS63" s="413"/>
      <c r="MTT63" s="413"/>
      <c r="MTU63" s="413"/>
      <c r="MTV63" s="413"/>
      <c r="MTW63" s="424"/>
      <c r="MTX63" s="424"/>
      <c r="MTY63" s="413"/>
      <c r="MTZ63" s="413"/>
      <c r="MUA63" s="413"/>
      <c r="MUB63" s="413"/>
      <c r="MUC63" s="413"/>
      <c r="MUD63" s="413"/>
      <c r="MUE63" s="413"/>
      <c r="MUF63" s="413"/>
      <c r="MUG63" s="424"/>
      <c r="MUH63" s="424"/>
      <c r="MUI63" s="413"/>
      <c r="MUJ63" s="413"/>
      <c r="MUK63" s="413"/>
      <c r="MUL63" s="413"/>
      <c r="MUM63" s="413"/>
      <c r="MUN63" s="413"/>
      <c r="MUO63" s="413"/>
      <c r="MUP63" s="413"/>
      <c r="MUQ63" s="424"/>
      <c r="MUR63" s="424"/>
      <c r="MUS63" s="413"/>
      <c r="MUT63" s="413"/>
      <c r="MUU63" s="413"/>
      <c r="MUV63" s="413"/>
      <c r="MUW63" s="413"/>
      <c r="MUX63" s="413"/>
      <c r="MUY63" s="413"/>
      <c r="MUZ63" s="413"/>
      <c r="MVA63" s="424"/>
      <c r="MVB63" s="424"/>
      <c r="MVC63" s="413"/>
      <c r="MVD63" s="413"/>
      <c r="MVE63" s="413"/>
      <c r="MVF63" s="413"/>
      <c r="MVG63" s="413"/>
      <c r="MVH63" s="413"/>
      <c r="MVI63" s="413"/>
      <c r="MVJ63" s="413"/>
      <c r="MVK63" s="424"/>
      <c r="MVL63" s="424"/>
      <c r="MVM63" s="413"/>
      <c r="MVN63" s="413"/>
      <c r="MVO63" s="413"/>
      <c r="MVP63" s="413"/>
      <c r="MVQ63" s="413"/>
      <c r="MVR63" s="413"/>
      <c r="MVS63" s="413"/>
      <c r="MVT63" s="413"/>
      <c r="MVU63" s="424"/>
      <c r="MVV63" s="424"/>
      <c r="MVW63" s="413"/>
      <c r="MVX63" s="413"/>
      <c r="MVY63" s="413"/>
      <c r="MVZ63" s="413"/>
      <c r="MWA63" s="413"/>
      <c r="MWB63" s="413"/>
      <c r="MWC63" s="413"/>
      <c r="MWD63" s="413"/>
      <c r="MWE63" s="424"/>
      <c r="MWF63" s="424"/>
      <c r="MWG63" s="413"/>
      <c r="MWH63" s="413"/>
      <c r="MWI63" s="413"/>
      <c r="MWJ63" s="413"/>
      <c r="MWK63" s="413"/>
      <c r="MWL63" s="413"/>
      <c r="MWM63" s="413"/>
      <c r="MWN63" s="413"/>
      <c r="MWO63" s="424"/>
      <c r="MWP63" s="424"/>
      <c r="MWQ63" s="413"/>
      <c r="MWR63" s="413"/>
      <c r="MWS63" s="413"/>
      <c r="MWT63" s="413"/>
      <c r="MWU63" s="413"/>
      <c r="MWV63" s="413"/>
      <c r="MWW63" s="413"/>
      <c r="MWX63" s="413"/>
      <c r="MWY63" s="424"/>
      <c r="MWZ63" s="424"/>
      <c r="MXA63" s="413"/>
      <c r="MXB63" s="413"/>
      <c r="MXC63" s="413"/>
      <c r="MXD63" s="413"/>
      <c r="MXE63" s="413"/>
      <c r="MXF63" s="413"/>
      <c r="MXG63" s="413"/>
      <c r="MXH63" s="413"/>
      <c r="MXI63" s="424"/>
      <c r="MXJ63" s="424"/>
      <c r="MXK63" s="413"/>
      <c r="MXL63" s="413"/>
      <c r="MXM63" s="413"/>
      <c r="MXN63" s="413"/>
      <c r="MXO63" s="413"/>
      <c r="MXP63" s="413"/>
      <c r="MXQ63" s="413"/>
      <c r="MXR63" s="413"/>
      <c r="MXS63" s="424"/>
      <c r="MXT63" s="424"/>
      <c r="MXU63" s="413"/>
      <c r="MXV63" s="413"/>
      <c r="MXW63" s="413"/>
      <c r="MXX63" s="413"/>
      <c r="MXY63" s="413"/>
      <c r="MXZ63" s="413"/>
      <c r="MYA63" s="413"/>
      <c r="MYB63" s="413"/>
      <c r="MYC63" s="424"/>
      <c r="MYD63" s="424"/>
      <c r="MYE63" s="413"/>
      <c r="MYF63" s="413"/>
      <c r="MYG63" s="413"/>
      <c r="MYH63" s="413"/>
      <c r="MYI63" s="413"/>
      <c r="MYJ63" s="413"/>
      <c r="MYK63" s="413"/>
      <c r="MYL63" s="413"/>
      <c r="MYM63" s="424"/>
      <c r="MYN63" s="424"/>
      <c r="MYO63" s="413"/>
      <c r="MYP63" s="413"/>
      <c r="MYQ63" s="413"/>
      <c r="MYR63" s="413"/>
      <c r="MYS63" s="413"/>
      <c r="MYT63" s="413"/>
      <c r="MYU63" s="413"/>
      <c r="MYV63" s="413"/>
      <c r="MYW63" s="424"/>
      <c r="MYX63" s="424"/>
      <c r="MYY63" s="413"/>
      <c r="MYZ63" s="413"/>
      <c r="MZA63" s="413"/>
      <c r="MZB63" s="413"/>
      <c r="MZC63" s="413"/>
      <c r="MZD63" s="413"/>
      <c r="MZE63" s="413"/>
      <c r="MZF63" s="413"/>
      <c r="MZG63" s="424"/>
      <c r="MZH63" s="424"/>
      <c r="MZI63" s="413"/>
      <c r="MZJ63" s="413"/>
      <c r="MZK63" s="413"/>
      <c r="MZL63" s="413"/>
      <c r="MZM63" s="413"/>
      <c r="MZN63" s="413"/>
      <c r="MZO63" s="413"/>
      <c r="MZP63" s="413"/>
      <c r="MZQ63" s="424"/>
      <c r="MZR63" s="424"/>
      <c r="MZS63" s="413"/>
      <c r="MZT63" s="413"/>
      <c r="MZU63" s="413"/>
      <c r="MZV63" s="413"/>
      <c r="MZW63" s="413"/>
      <c r="MZX63" s="413"/>
      <c r="MZY63" s="413"/>
      <c r="MZZ63" s="413"/>
      <c r="NAA63" s="424"/>
      <c r="NAB63" s="424"/>
      <c r="NAC63" s="413"/>
      <c r="NAD63" s="413"/>
      <c r="NAE63" s="413"/>
      <c r="NAF63" s="413"/>
      <c r="NAG63" s="413"/>
      <c r="NAH63" s="413"/>
      <c r="NAI63" s="413"/>
      <c r="NAJ63" s="413"/>
      <c r="NAK63" s="424"/>
      <c r="NAL63" s="424"/>
      <c r="NAM63" s="413"/>
      <c r="NAN63" s="413"/>
      <c r="NAO63" s="413"/>
      <c r="NAP63" s="413"/>
      <c r="NAQ63" s="413"/>
      <c r="NAR63" s="413"/>
      <c r="NAS63" s="413"/>
      <c r="NAT63" s="413"/>
      <c r="NAU63" s="424"/>
      <c r="NAV63" s="424"/>
      <c r="NAW63" s="413"/>
      <c r="NAX63" s="413"/>
      <c r="NAY63" s="413"/>
      <c r="NAZ63" s="413"/>
      <c r="NBA63" s="413"/>
      <c r="NBB63" s="413"/>
      <c r="NBC63" s="413"/>
      <c r="NBD63" s="413"/>
      <c r="NBE63" s="424"/>
      <c r="NBF63" s="424"/>
      <c r="NBG63" s="413"/>
      <c r="NBH63" s="413"/>
      <c r="NBI63" s="413"/>
      <c r="NBJ63" s="413"/>
      <c r="NBK63" s="413"/>
      <c r="NBL63" s="413"/>
      <c r="NBM63" s="413"/>
      <c r="NBN63" s="413"/>
      <c r="NBO63" s="424"/>
      <c r="NBP63" s="424"/>
      <c r="NBQ63" s="413"/>
      <c r="NBR63" s="413"/>
      <c r="NBS63" s="413"/>
      <c r="NBT63" s="413"/>
      <c r="NBU63" s="413"/>
      <c r="NBV63" s="413"/>
      <c r="NBW63" s="413"/>
      <c r="NBX63" s="413"/>
      <c r="NBY63" s="424"/>
      <c r="NBZ63" s="424"/>
      <c r="NCA63" s="413"/>
      <c r="NCB63" s="413"/>
      <c r="NCC63" s="413"/>
      <c r="NCD63" s="413"/>
      <c r="NCE63" s="413"/>
      <c r="NCF63" s="413"/>
      <c r="NCG63" s="413"/>
      <c r="NCH63" s="413"/>
      <c r="NCI63" s="424"/>
      <c r="NCJ63" s="424"/>
      <c r="NCK63" s="413"/>
      <c r="NCL63" s="413"/>
      <c r="NCM63" s="413"/>
      <c r="NCN63" s="413"/>
      <c r="NCO63" s="413"/>
      <c r="NCP63" s="413"/>
      <c r="NCQ63" s="413"/>
      <c r="NCR63" s="413"/>
      <c r="NCS63" s="424"/>
      <c r="NCT63" s="424"/>
      <c r="NCU63" s="413"/>
      <c r="NCV63" s="413"/>
      <c r="NCW63" s="413"/>
      <c r="NCX63" s="413"/>
      <c r="NCY63" s="413"/>
      <c r="NCZ63" s="413"/>
      <c r="NDA63" s="413"/>
      <c r="NDB63" s="413"/>
      <c r="NDC63" s="424"/>
      <c r="NDD63" s="424"/>
      <c r="NDE63" s="413"/>
      <c r="NDF63" s="413"/>
      <c r="NDG63" s="413"/>
      <c r="NDH63" s="413"/>
      <c r="NDI63" s="413"/>
      <c r="NDJ63" s="413"/>
      <c r="NDK63" s="413"/>
      <c r="NDL63" s="413"/>
      <c r="NDM63" s="424"/>
      <c r="NDN63" s="424"/>
      <c r="NDO63" s="413"/>
      <c r="NDP63" s="413"/>
      <c r="NDQ63" s="413"/>
      <c r="NDR63" s="413"/>
      <c r="NDS63" s="413"/>
      <c r="NDT63" s="413"/>
      <c r="NDU63" s="413"/>
      <c r="NDV63" s="413"/>
      <c r="NDW63" s="424"/>
      <c r="NDX63" s="424"/>
      <c r="NDY63" s="413"/>
      <c r="NDZ63" s="413"/>
      <c r="NEA63" s="413"/>
      <c r="NEB63" s="413"/>
      <c r="NEC63" s="413"/>
      <c r="NED63" s="413"/>
      <c r="NEE63" s="413"/>
      <c r="NEF63" s="413"/>
      <c r="NEG63" s="424"/>
      <c r="NEH63" s="424"/>
      <c r="NEI63" s="413"/>
      <c r="NEJ63" s="413"/>
      <c r="NEK63" s="413"/>
      <c r="NEL63" s="413"/>
      <c r="NEM63" s="413"/>
      <c r="NEN63" s="413"/>
      <c r="NEO63" s="413"/>
      <c r="NEP63" s="413"/>
      <c r="NEQ63" s="424"/>
      <c r="NER63" s="424"/>
      <c r="NES63" s="413"/>
      <c r="NET63" s="413"/>
      <c r="NEU63" s="413"/>
      <c r="NEV63" s="413"/>
      <c r="NEW63" s="413"/>
      <c r="NEX63" s="413"/>
      <c r="NEY63" s="413"/>
      <c r="NEZ63" s="413"/>
      <c r="NFA63" s="424"/>
      <c r="NFB63" s="424"/>
      <c r="NFC63" s="413"/>
      <c r="NFD63" s="413"/>
      <c r="NFE63" s="413"/>
      <c r="NFF63" s="413"/>
      <c r="NFG63" s="413"/>
      <c r="NFH63" s="413"/>
      <c r="NFI63" s="413"/>
      <c r="NFJ63" s="413"/>
      <c r="NFK63" s="424"/>
      <c r="NFL63" s="424"/>
      <c r="NFM63" s="413"/>
      <c r="NFN63" s="413"/>
      <c r="NFO63" s="413"/>
      <c r="NFP63" s="413"/>
      <c r="NFQ63" s="413"/>
      <c r="NFR63" s="413"/>
      <c r="NFS63" s="413"/>
      <c r="NFT63" s="413"/>
      <c r="NFU63" s="424"/>
      <c r="NFV63" s="424"/>
      <c r="NFW63" s="413"/>
      <c r="NFX63" s="413"/>
      <c r="NFY63" s="413"/>
      <c r="NFZ63" s="413"/>
      <c r="NGA63" s="413"/>
      <c r="NGB63" s="413"/>
      <c r="NGC63" s="413"/>
      <c r="NGD63" s="413"/>
      <c r="NGE63" s="424"/>
      <c r="NGF63" s="424"/>
      <c r="NGG63" s="413"/>
      <c r="NGH63" s="413"/>
      <c r="NGI63" s="413"/>
      <c r="NGJ63" s="413"/>
      <c r="NGK63" s="413"/>
      <c r="NGL63" s="413"/>
      <c r="NGM63" s="413"/>
      <c r="NGN63" s="413"/>
      <c r="NGO63" s="424"/>
      <c r="NGP63" s="424"/>
      <c r="NGQ63" s="413"/>
      <c r="NGR63" s="413"/>
      <c r="NGS63" s="413"/>
      <c r="NGT63" s="413"/>
      <c r="NGU63" s="413"/>
      <c r="NGV63" s="413"/>
      <c r="NGW63" s="413"/>
      <c r="NGX63" s="413"/>
      <c r="NGY63" s="424"/>
      <c r="NGZ63" s="424"/>
      <c r="NHA63" s="413"/>
      <c r="NHB63" s="413"/>
      <c r="NHC63" s="413"/>
      <c r="NHD63" s="413"/>
      <c r="NHE63" s="413"/>
      <c r="NHF63" s="413"/>
      <c r="NHG63" s="413"/>
      <c r="NHH63" s="413"/>
      <c r="NHI63" s="424"/>
      <c r="NHJ63" s="424"/>
      <c r="NHK63" s="413"/>
      <c r="NHL63" s="413"/>
      <c r="NHM63" s="413"/>
      <c r="NHN63" s="413"/>
      <c r="NHO63" s="413"/>
      <c r="NHP63" s="413"/>
      <c r="NHQ63" s="413"/>
      <c r="NHR63" s="413"/>
      <c r="NHS63" s="424"/>
      <c r="NHT63" s="424"/>
      <c r="NHU63" s="413"/>
      <c r="NHV63" s="413"/>
      <c r="NHW63" s="413"/>
      <c r="NHX63" s="413"/>
      <c r="NHY63" s="413"/>
      <c r="NHZ63" s="413"/>
      <c r="NIA63" s="413"/>
      <c r="NIB63" s="413"/>
      <c r="NIC63" s="424"/>
      <c r="NID63" s="424"/>
      <c r="NIE63" s="413"/>
      <c r="NIF63" s="413"/>
      <c r="NIG63" s="413"/>
      <c r="NIH63" s="413"/>
      <c r="NII63" s="413"/>
      <c r="NIJ63" s="413"/>
      <c r="NIK63" s="413"/>
      <c r="NIL63" s="413"/>
      <c r="NIM63" s="424"/>
      <c r="NIN63" s="424"/>
      <c r="NIO63" s="413"/>
      <c r="NIP63" s="413"/>
      <c r="NIQ63" s="413"/>
      <c r="NIR63" s="413"/>
      <c r="NIS63" s="413"/>
      <c r="NIT63" s="413"/>
      <c r="NIU63" s="413"/>
      <c r="NIV63" s="413"/>
      <c r="NIW63" s="424"/>
      <c r="NIX63" s="424"/>
      <c r="NIY63" s="413"/>
      <c r="NIZ63" s="413"/>
      <c r="NJA63" s="413"/>
      <c r="NJB63" s="413"/>
      <c r="NJC63" s="413"/>
      <c r="NJD63" s="413"/>
      <c r="NJE63" s="413"/>
      <c r="NJF63" s="413"/>
      <c r="NJG63" s="424"/>
      <c r="NJH63" s="424"/>
      <c r="NJI63" s="413"/>
      <c r="NJJ63" s="413"/>
      <c r="NJK63" s="413"/>
      <c r="NJL63" s="413"/>
      <c r="NJM63" s="413"/>
      <c r="NJN63" s="413"/>
      <c r="NJO63" s="413"/>
      <c r="NJP63" s="413"/>
      <c r="NJQ63" s="424"/>
      <c r="NJR63" s="424"/>
      <c r="NJS63" s="413"/>
      <c r="NJT63" s="413"/>
      <c r="NJU63" s="413"/>
      <c r="NJV63" s="413"/>
      <c r="NJW63" s="413"/>
      <c r="NJX63" s="413"/>
      <c r="NJY63" s="413"/>
      <c r="NJZ63" s="413"/>
      <c r="NKA63" s="424"/>
      <c r="NKB63" s="424"/>
      <c r="NKC63" s="413"/>
      <c r="NKD63" s="413"/>
      <c r="NKE63" s="413"/>
      <c r="NKF63" s="413"/>
      <c r="NKG63" s="413"/>
      <c r="NKH63" s="413"/>
      <c r="NKI63" s="413"/>
      <c r="NKJ63" s="413"/>
      <c r="NKK63" s="424"/>
      <c r="NKL63" s="424"/>
      <c r="NKM63" s="413"/>
      <c r="NKN63" s="413"/>
      <c r="NKO63" s="413"/>
      <c r="NKP63" s="413"/>
      <c r="NKQ63" s="413"/>
      <c r="NKR63" s="413"/>
      <c r="NKS63" s="413"/>
      <c r="NKT63" s="413"/>
      <c r="NKU63" s="424"/>
      <c r="NKV63" s="424"/>
      <c r="NKW63" s="413"/>
      <c r="NKX63" s="413"/>
      <c r="NKY63" s="413"/>
      <c r="NKZ63" s="413"/>
      <c r="NLA63" s="413"/>
      <c r="NLB63" s="413"/>
      <c r="NLC63" s="413"/>
      <c r="NLD63" s="413"/>
      <c r="NLE63" s="424"/>
      <c r="NLF63" s="424"/>
      <c r="NLG63" s="413"/>
      <c r="NLH63" s="413"/>
      <c r="NLI63" s="413"/>
      <c r="NLJ63" s="413"/>
      <c r="NLK63" s="413"/>
      <c r="NLL63" s="413"/>
      <c r="NLM63" s="413"/>
      <c r="NLN63" s="413"/>
      <c r="NLO63" s="424"/>
      <c r="NLP63" s="424"/>
      <c r="NLQ63" s="413"/>
      <c r="NLR63" s="413"/>
      <c r="NLS63" s="413"/>
      <c r="NLT63" s="413"/>
      <c r="NLU63" s="413"/>
      <c r="NLV63" s="413"/>
      <c r="NLW63" s="413"/>
      <c r="NLX63" s="413"/>
      <c r="NLY63" s="424"/>
      <c r="NLZ63" s="424"/>
      <c r="NMA63" s="413"/>
      <c r="NMB63" s="413"/>
      <c r="NMC63" s="413"/>
      <c r="NMD63" s="413"/>
      <c r="NME63" s="413"/>
      <c r="NMF63" s="413"/>
      <c r="NMG63" s="413"/>
      <c r="NMH63" s="413"/>
      <c r="NMI63" s="424"/>
      <c r="NMJ63" s="424"/>
      <c r="NMK63" s="413"/>
      <c r="NML63" s="413"/>
      <c r="NMM63" s="413"/>
      <c r="NMN63" s="413"/>
      <c r="NMO63" s="413"/>
      <c r="NMP63" s="413"/>
      <c r="NMQ63" s="413"/>
      <c r="NMR63" s="413"/>
      <c r="NMS63" s="424"/>
      <c r="NMT63" s="424"/>
      <c r="NMU63" s="413"/>
      <c r="NMV63" s="413"/>
      <c r="NMW63" s="413"/>
      <c r="NMX63" s="413"/>
      <c r="NMY63" s="413"/>
      <c r="NMZ63" s="413"/>
      <c r="NNA63" s="413"/>
      <c r="NNB63" s="413"/>
      <c r="NNC63" s="424"/>
      <c r="NND63" s="424"/>
      <c r="NNE63" s="413"/>
      <c r="NNF63" s="413"/>
      <c r="NNG63" s="413"/>
      <c r="NNH63" s="413"/>
      <c r="NNI63" s="413"/>
      <c r="NNJ63" s="413"/>
      <c r="NNK63" s="413"/>
      <c r="NNL63" s="413"/>
      <c r="NNM63" s="424"/>
      <c r="NNN63" s="424"/>
      <c r="NNO63" s="413"/>
      <c r="NNP63" s="413"/>
      <c r="NNQ63" s="413"/>
      <c r="NNR63" s="413"/>
      <c r="NNS63" s="413"/>
      <c r="NNT63" s="413"/>
      <c r="NNU63" s="413"/>
      <c r="NNV63" s="413"/>
      <c r="NNW63" s="424"/>
      <c r="NNX63" s="424"/>
      <c r="NNY63" s="413"/>
      <c r="NNZ63" s="413"/>
      <c r="NOA63" s="413"/>
      <c r="NOB63" s="413"/>
      <c r="NOC63" s="413"/>
      <c r="NOD63" s="413"/>
      <c r="NOE63" s="413"/>
      <c r="NOF63" s="413"/>
      <c r="NOG63" s="424"/>
      <c r="NOH63" s="424"/>
      <c r="NOI63" s="413"/>
      <c r="NOJ63" s="413"/>
      <c r="NOK63" s="413"/>
      <c r="NOL63" s="413"/>
      <c r="NOM63" s="413"/>
      <c r="NON63" s="413"/>
      <c r="NOO63" s="413"/>
      <c r="NOP63" s="413"/>
      <c r="NOQ63" s="424"/>
      <c r="NOR63" s="424"/>
      <c r="NOS63" s="413"/>
      <c r="NOT63" s="413"/>
      <c r="NOU63" s="413"/>
      <c r="NOV63" s="413"/>
      <c r="NOW63" s="413"/>
      <c r="NOX63" s="413"/>
      <c r="NOY63" s="413"/>
      <c r="NOZ63" s="413"/>
      <c r="NPA63" s="424"/>
      <c r="NPB63" s="424"/>
      <c r="NPC63" s="413"/>
      <c r="NPD63" s="413"/>
      <c r="NPE63" s="413"/>
      <c r="NPF63" s="413"/>
      <c r="NPG63" s="413"/>
      <c r="NPH63" s="413"/>
      <c r="NPI63" s="413"/>
      <c r="NPJ63" s="413"/>
      <c r="NPK63" s="424"/>
      <c r="NPL63" s="424"/>
      <c r="NPM63" s="413"/>
      <c r="NPN63" s="413"/>
      <c r="NPO63" s="413"/>
      <c r="NPP63" s="413"/>
      <c r="NPQ63" s="413"/>
      <c r="NPR63" s="413"/>
      <c r="NPS63" s="413"/>
      <c r="NPT63" s="413"/>
      <c r="NPU63" s="424"/>
      <c r="NPV63" s="424"/>
      <c r="NPW63" s="413"/>
      <c r="NPX63" s="413"/>
      <c r="NPY63" s="413"/>
      <c r="NPZ63" s="413"/>
      <c r="NQA63" s="413"/>
      <c r="NQB63" s="413"/>
      <c r="NQC63" s="413"/>
      <c r="NQD63" s="413"/>
      <c r="NQE63" s="424"/>
      <c r="NQF63" s="424"/>
      <c r="NQG63" s="413"/>
      <c r="NQH63" s="413"/>
      <c r="NQI63" s="413"/>
      <c r="NQJ63" s="413"/>
      <c r="NQK63" s="413"/>
      <c r="NQL63" s="413"/>
      <c r="NQM63" s="413"/>
      <c r="NQN63" s="413"/>
      <c r="NQO63" s="424"/>
      <c r="NQP63" s="424"/>
      <c r="NQQ63" s="413"/>
      <c r="NQR63" s="413"/>
      <c r="NQS63" s="413"/>
      <c r="NQT63" s="413"/>
      <c r="NQU63" s="413"/>
      <c r="NQV63" s="413"/>
      <c r="NQW63" s="413"/>
      <c r="NQX63" s="413"/>
      <c r="NQY63" s="424"/>
      <c r="NQZ63" s="424"/>
      <c r="NRA63" s="413"/>
      <c r="NRB63" s="413"/>
      <c r="NRC63" s="413"/>
      <c r="NRD63" s="413"/>
      <c r="NRE63" s="413"/>
      <c r="NRF63" s="413"/>
      <c r="NRG63" s="413"/>
      <c r="NRH63" s="413"/>
      <c r="NRI63" s="424"/>
      <c r="NRJ63" s="424"/>
      <c r="NRK63" s="413"/>
      <c r="NRL63" s="413"/>
      <c r="NRM63" s="413"/>
      <c r="NRN63" s="413"/>
      <c r="NRO63" s="413"/>
      <c r="NRP63" s="413"/>
      <c r="NRQ63" s="413"/>
      <c r="NRR63" s="413"/>
      <c r="NRS63" s="424"/>
      <c r="NRT63" s="424"/>
      <c r="NRU63" s="413"/>
      <c r="NRV63" s="413"/>
      <c r="NRW63" s="413"/>
      <c r="NRX63" s="413"/>
      <c r="NRY63" s="413"/>
      <c r="NRZ63" s="413"/>
      <c r="NSA63" s="413"/>
      <c r="NSB63" s="413"/>
      <c r="NSC63" s="424"/>
      <c r="NSD63" s="424"/>
      <c r="NSE63" s="413"/>
      <c r="NSF63" s="413"/>
      <c r="NSG63" s="413"/>
      <c r="NSH63" s="413"/>
      <c r="NSI63" s="413"/>
      <c r="NSJ63" s="413"/>
      <c r="NSK63" s="413"/>
      <c r="NSL63" s="413"/>
      <c r="NSM63" s="424"/>
      <c r="NSN63" s="424"/>
      <c r="NSO63" s="413"/>
      <c r="NSP63" s="413"/>
      <c r="NSQ63" s="413"/>
      <c r="NSR63" s="413"/>
      <c r="NSS63" s="413"/>
      <c r="NST63" s="413"/>
      <c r="NSU63" s="413"/>
      <c r="NSV63" s="413"/>
      <c r="NSW63" s="424"/>
      <c r="NSX63" s="424"/>
      <c r="NSY63" s="413"/>
      <c r="NSZ63" s="413"/>
      <c r="NTA63" s="413"/>
      <c r="NTB63" s="413"/>
      <c r="NTC63" s="413"/>
      <c r="NTD63" s="413"/>
      <c r="NTE63" s="413"/>
      <c r="NTF63" s="413"/>
      <c r="NTG63" s="424"/>
      <c r="NTH63" s="424"/>
      <c r="NTI63" s="413"/>
      <c r="NTJ63" s="413"/>
      <c r="NTK63" s="413"/>
      <c r="NTL63" s="413"/>
      <c r="NTM63" s="413"/>
      <c r="NTN63" s="413"/>
      <c r="NTO63" s="413"/>
      <c r="NTP63" s="413"/>
      <c r="NTQ63" s="424"/>
      <c r="NTR63" s="424"/>
      <c r="NTS63" s="413"/>
      <c r="NTT63" s="413"/>
      <c r="NTU63" s="413"/>
      <c r="NTV63" s="413"/>
      <c r="NTW63" s="413"/>
      <c r="NTX63" s="413"/>
      <c r="NTY63" s="413"/>
      <c r="NTZ63" s="413"/>
      <c r="NUA63" s="424"/>
      <c r="NUB63" s="424"/>
      <c r="NUC63" s="413"/>
      <c r="NUD63" s="413"/>
      <c r="NUE63" s="413"/>
      <c r="NUF63" s="413"/>
      <c r="NUG63" s="413"/>
      <c r="NUH63" s="413"/>
      <c r="NUI63" s="413"/>
      <c r="NUJ63" s="413"/>
      <c r="NUK63" s="424"/>
      <c r="NUL63" s="424"/>
      <c r="NUM63" s="413"/>
      <c r="NUN63" s="413"/>
      <c r="NUO63" s="413"/>
      <c r="NUP63" s="413"/>
      <c r="NUQ63" s="413"/>
      <c r="NUR63" s="413"/>
      <c r="NUS63" s="413"/>
      <c r="NUT63" s="413"/>
      <c r="NUU63" s="424"/>
      <c r="NUV63" s="424"/>
      <c r="NUW63" s="413"/>
      <c r="NUX63" s="413"/>
      <c r="NUY63" s="413"/>
      <c r="NUZ63" s="413"/>
      <c r="NVA63" s="413"/>
      <c r="NVB63" s="413"/>
      <c r="NVC63" s="413"/>
      <c r="NVD63" s="413"/>
      <c r="NVE63" s="424"/>
      <c r="NVF63" s="424"/>
      <c r="NVG63" s="413"/>
      <c r="NVH63" s="413"/>
      <c r="NVI63" s="413"/>
      <c r="NVJ63" s="413"/>
      <c r="NVK63" s="413"/>
      <c r="NVL63" s="413"/>
      <c r="NVM63" s="413"/>
      <c r="NVN63" s="413"/>
      <c r="NVO63" s="424"/>
      <c r="NVP63" s="424"/>
      <c r="NVQ63" s="413"/>
      <c r="NVR63" s="413"/>
      <c r="NVS63" s="413"/>
      <c r="NVT63" s="413"/>
      <c r="NVU63" s="413"/>
      <c r="NVV63" s="413"/>
      <c r="NVW63" s="413"/>
      <c r="NVX63" s="413"/>
      <c r="NVY63" s="424"/>
      <c r="NVZ63" s="424"/>
      <c r="NWA63" s="413"/>
      <c r="NWB63" s="413"/>
      <c r="NWC63" s="413"/>
      <c r="NWD63" s="413"/>
      <c r="NWE63" s="413"/>
      <c r="NWF63" s="413"/>
      <c r="NWG63" s="413"/>
      <c r="NWH63" s="413"/>
      <c r="NWI63" s="424"/>
      <c r="NWJ63" s="424"/>
      <c r="NWK63" s="413"/>
      <c r="NWL63" s="413"/>
      <c r="NWM63" s="413"/>
      <c r="NWN63" s="413"/>
      <c r="NWO63" s="413"/>
      <c r="NWP63" s="413"/>
      <c r="NWQ63" s="413"/>
      <c r="NWR63" s="413"/>
      <c r="NWS63" s="424"/>
      <c r="NWT63" s="424"/>
      <c r="NWU63" s="413"/>
      <c r="NWV63" s="413"/>
      <c r="NWW63" s="413"/>
      <c r="NWX63" s="413"/>
      <c r="NWY63" s="413"/>
      <c r="NWZ63" s="413"/>
      <c r="NXA63" s="413"/>
      <c r="NXB63" s="413"/>
      <c r="NXC63" s="424"/>
      <c r="NXD63" s="424"/>
      <c r="NXE63" s="413"/>
      <c r="NXF63" s="413"/>
      <c r="NXG63" s="413"/>
      <c r="NXH63" s="413"/>
      <c r="NXI63" s="413"/>
      <c r="NXJ63" s="413"/>
      <c r="NXK63" s="413"/>
      <c r="NXL63" s="413"/>
      <c r="NXM63" s="424"/>
      <c r="NXN63" s="424"/>
      <c r="NXO63" s="413"/>
      <c r="NXP63" s="413"/>
      <c r="NXQ63" s="413"/>
      <c r="NXR63" s="413"/>
      <c r="NXS63" s="413"/>
      <c r="NXT63" s="413"/>
      <c r="NXU63" s="413"/>
      <c r="NXV63" s="413"/>
      <c r="NXW63" s="424"/>
      <c r="NXX63" s="424"/>
      <c r="NXY63" s="413"/>
      <c r="NXZ63" s="413"/>
      <c r="NYA63" s="413"/>
      <c r="NYB63" s="413"/>
      <c r="NYC63" s="413"/>
      <c r="NYD63" s="413"/>
      <c r="NYE63" s="413"/>
      <c r="NYF63" s="413"/>
      <c r="NYG63" s="424"/>
      <c r="NYH63" s="424"/>
      <c r="NYI63" s="413"/>
      <c r="NYJ63" s="413"/>
      <c r="NYK63" s="413"/>
      <c r="NYL63" s="413"/>
      <c r="NYM63" s="413"/>
      <c r="NYN63" s="413"/>
      <c r="NYO63" s="413"/>
      <c r="NYP63" s="413"/>
      <c r="NYQ63" s="424"/>
      <c r="NYR63" s="424"/>
      <c r="NYS63" s="413"/>
      <c r="NYT63" s="413"/>
      <c r="NYU63" s="413"/>
      <c r="NYV63" s="413"/>
      <c r="NYW63" s="413"/>
      <c r="NYX63" s="413"/>
      <c r="NYY63" s="413"/>
      <c r="NYZ63" s="413"/>
      <c r="NZA63" s="424"/>
      <c r="NZB63" s="424"/>
      <c r="NZC63" s="413"/>
      <c r="NZD63" s="413"/>
      <c r="NZE63" s="413"/>
      <c r="NZF63" s="413"/>
      <c r="NZG63" s="413"/>
      <c r="NZH63" s="413"/>
      <c r="NZI63" s="413"/>
      <c r="NZJ63" s="413"/>
      <c r="NZK63" s="424"/>
      <c r="NZL63" s="424"/>
      <c r="NZM63" s="413"/>
      <c r="NZN63" s="413"/>
      <c r="NZO63" s="413"/>
      <c r="NZP63" s="413"/>
      <c r="NZQ63" s="413"/>
      <c r="NZR63" s="413"/>
      <c r="NZS63" s="413"/>
      <c r="NZT63" s="413"/>
      <c r="NZU63" s="424"/>
      <c r="NZV63" s="424"/>
      <c r="NZW63" s="413"/>
      <c r="NZX63" s="413"/>
      <c r="NZY63" s="413"/>
      <c r="NZZ63" s="413"/>
      <c r="OAA63" s="413"/>
      <c r="OAB63" s="413"/>
      <c r="OAC63" s="413"/>
      <c r="OAD63" s="413"/>
      <c r="OAE63" s="424"/>
      <c r="OAF63" s="424"/>
      <c r="OAG63" s="413"/>
      <c r="OAH63" s="413"/>
      <c r="OAI63" s="413"/>
      <c r="OAJ63" s="413"/>
      <c r="OAK63" s="413"/>
      <c r="OAL63" s="413"/>
      <c r="OAM63" s="413"/>
      <c r="OAN63" s="413"/>
      <c r="OAO63" s="424"/>
      <c r="OAP63" s="424"/>
      <c r="OAQ63" s="413"/>
      <c r="OAR63" s="413"/>
      <c r="OAS63" s="413"/>
      <c r="OAT63" s="413"/>
      <c r="OAU63" s="413"/>
      <c r="OAV63" s="413"/>
      <c r="OAW63" s="413"/>
      <c r="OAX63" s="413"/>
      <c r="OAY63" s="424"/>
      <c r="OAZ63" s="424"/>
      <c r="OBA63" s="413"/>
      <c r="OBB63" s="413"/>
      <c r="OBC63" s="413"/>
      <c r="OBD63" s="413"/>
      <c r="OBE63" s="413"/>
      <c r="OBF63" s="413"/>
      <c r="OBG63" s="413"/>
      <c r="OBH63" s="413"/>
      <c r="OBI63" s="424"/>
      <c r="OBJ63" s="424"/>
      <c r="OBK63" s="413"/>
      <c r="OBL63" s="413"/>
      <c r="OBM63" s="413"/>
      <c r="OBN63" s="413"/>
      <c r="OBO63" s="413"/>
      <c r="OBP63" s="413"/>
      <c r="OBQ63" s="413"/>
      <c r="OBR63" s="413"/>
      <c r="OBS63" s="424"/>
      <c r="OBT63" s="424"/>
      <c r="OBU63" s="413"/>
      <c r="OBV63" s="413"/>
      <c r="OBW63" s="413"/>
      <c r="OBX63" s="413"/>
      <c r="OBY63" s="413"/>
      <c r="OBZ63" s="413"/>
      <c r="OCA63" s="413"/>
      <c r="OCB63" s="413"/>
      <c r="OCC63" s="424"/>
      <c r="OCD63" s="424"/>
      <c r="OCE63" s="413"/>
      <c r="OCF63" s="413"/>
      <c r="OCG63" s="413"/>
      <c r="OCH63" s="413"/>
      <c r="OCI63" s="413"/>
      <c r="OCJ63" s="413"/>
      <c r="OCK63" s="413"/>
      <c r="OCL63" s="413"/>
      <c r="OCM63" s="424"/>
      <c r="OCN63" s="424"/>
      <c r="OCO63" s="413"/>
      <c r="OCP63" s="413"/>
      <c r="OCQ63" s="413"/>
      <c r="OCR63" s="413"/>
      <c r="OCS63" s="413"/>
      <c r="OCT63" s="413"/>
      <c r="OCU63" s="413"/>
      <c r="OCV63" s="413"/>
      <c r="OCW63" s="424"/>
      <c r="OCX63" s="424"/>
      <c r="OCY63" s="413"/>
      <c r="OCZ63" s="413"/>
      <c r="ODA63" s="413"/>
      <c r="ODB63" s="413"/>
      <c r="ODC63" s="413"/>
      <c r="ODD63" s="413"/>
      <c r="ODE63" s="413"/>
      <c r="ODF63" s="413"/>
      <c r="ODG63" s="424"/>
      <c r="ODH63" s="424"/>
      <c r="ODI63" s="413"/>
      <c r="ODJ63" s="413"/>
      <c r="ODK63" s="413"/>
      <c r="ODL63" s="413"/>
      <c r="ODM63" s="413"/>
      <c r="ODN63" s="413"/>
      <c r="ODO63" s="413"/>
      <c r="ODP63" s="413"/>
      <c r="ODQ63" s="424"/>
      <c r="ODR63" s="424"/>
      <c r="ODS63" s="413"/>
      <c r="ODT63" s="413"/>
      <c r="ODU63" s="413"/>
      <c r="ODV63" s="413"/>
      <c r="ODW63" s="413"/>
      <c r="ODX63" s="413"/>
      <c r="ODY63" s="413"/>
      <c r="ODZ63" s="413"/>
      <c r="OEA63" s="424"/>
      <c r="OEB63" s="424"/>
      <c r="OEC63" s="413"/>
      <c r="OED63" s="413"/>
      <c r="OEE63" s="413"/>
      <c r="OEF63" s="413"/>
      <c r="OEG63" s="413"/>
      <c r="OEH63" s="413"/>
      <c r="OEI63" s="413"/>
      <c r="OEJ63" s="413"/>
      <c r="OEK63" s="424"/>
      <c r="OEL63" s="424"/>
      <c r="OEM63" s="413"/>
      <c r="OEN63" s="413"/>
      <c r="OEO63" s="413"/>
      <c r="OEP63" s="413"/>
      <c r="OEQ63" s="413"/>
      <c r="OER63" s="413"/>
      <c r="OES63" s="413"/>
      <c r="OET63" s="413"/>
      <c r="OEU63" s="424"/>
      <c r="OEV63" s="424"/>
      <c r="OEW63" s="413"/>
      <c r="OEX63" s="413"/>
      <c r="OEY63" s="413"/>
      <c r="OEZ63" s="413"/>
      <c r="OFA63" s="413"/>
      <c r="OFB63" s="413"/>
      <c r="OFC63" s="413"/>
      <c r="OFD63" s="413"/>
      <c r="OFE63" s="424"/>
      <c r="OFF63" s="424"/>
      <c r="OFG63" s="413"/>
      <c r="OFH63" s="413"/>
      <c r="OFI63" s="413"/>
      <c r="OFJ63" s="413"/>
      <c r="OFK63" s="413"/>
      <c r="OFL63" s="413"/>
      <c r="OFM63" s="413"/>
      <c r="OFN63" s="413"/>
      <c r="OFO63" s="424"/>
      <c r="OFP63" s="424"/>
      <c r="OFQ63" s="413"/>
      <c r="OFR63" s="413"/>
      <c r="OFS63" s="413"/>
      <c r="OFT63" s="413"/>
      <c r="OFU63" s="413"/>
      <c r="OFV63" s="413"/>
      <c r="OFW63" s="413"/>
      <c r="OFX63" s="413"/>
      <c r="OFY63" s="424"/>
      <c r="OFZ63" s="424"/>
      <c r="OGA63" s="413"/>
      <c r="OGB63" s="413"/>
      <c r="OGC63" s="413"/>
      <c r="OGD63" s="413"/>
      <c r="OGE63" s="413"/>
      <c r="OGF63" s="413"/>
      <c r="OGG63" s="413"/>
      <c r="OGH63" s="413"/>
      <c r="OGI63" s="424"/>
      <c r="OGJ63" s="424"/>
      <c r="OGK63" s="413"/>
      <c r="OGL63" s="413"/>
      <c r="OGM63" s="413"/>
      <c r="OGN63" s="413"/>
      <c r="OGO63" s="413"/>
      <c r="OGP63" s="413"/>
      <c r="OGQ63" s="413"/>
      <c r="OGR63" s="413"/>
      <c r="OGS63" s="424"/>
      <c r="OGT63" s="424"/>
      <c r="OGU63" s="413"/>
      <c r="OGV63" s="413"/>
      <c r="OGW63" s="413"/>
      <c r="OGX63" s="413"/>
      <c r="OGY63" s="413"/>
      <c r="OGZ63" s="413"/>
      <c r="OHA63" s="413"/>
      <c r="OHB63" s="413"/>
      <c r="OHC63" s="424"/>
      <c r="OHD63" s="424"/>
      <c r="OHE63" s="413"/>
      <c r="OHF63" s="413"/>
      <c r="OHG63" s="413"/>
      <c r="OHH63" s="413"/>
      <c r="OHI63" s="413"/>
      <c r="OHJ63" s="413"/>
      <c r="OHK63" s="413"/>
      <c r="OHL63" s="413"/>
      <c r="OHM63" s="424"/>
      <c r="OHN63" s="424"/>
      <c r="OHO63" s="413"/>
      <c r="OHP63" s="413"/>
      <c r="OHQ63" s="413"/>
      <c r="OHR63" s="413"/>
      <c r="OHS63" s="413"/>
      <c r="OHT63" s="413"/>
      <c r="OHU63" s="413"/>
      <c r="OHV63" s="413"/>
      <c r="OHW63" s="424"/>
      <c r="OHX63" s="424"/>
      <c r="OHY63" s="413"/>
      <c r="OHZ63" s="413"/>
      <c r="OIA63" s="413"/>
      <c r="OIB63" s="413"/>
      <c r="OIC63" s="413"/>
      <c r="OID63" s="413"/>
      <c r="OIE63" s="413"/>
      <c r="OIF63" s="413"/>
      <c r="OIG63" s="424"/>
      <c r="OIH63" s="424"/>
      <c r="OII63" s="413"/>
      <c r="OIJ63" s="413"/>
      <c r="OIK63" s="413"/>
      <c r="OIL63" s="413"/>
      <c r="OIM63" s="413"/>
      <c r="OIN63" s="413"/>
      <c r="OIO63" s="413"/>
      <c r="OIP63" s="413"/>
      <c r="OIQ63" s="424"/>
      <c r="OIR63" s="424"/>
      <c r="OIS63" s="413"/>
      <c r="OIT63" s="413"/>
      <c r="OIU63" s="413"/>
      <c r="OIV63" s="413"/>
      <c r="OIW63" s="413"/>
      <c r="OIX63" s="413"/>
      <c r="OIY63" s="413"/>
      <c r="OIZ63" s="413"/>
      <c r="OJA63" s="424"/>
      <c r="OJB63" s="424"/>
      <c r="OJC63" s="413"/>
      <c r="OJD63" s="413"/>
      <c r="OJE63" s="413"/>
      <c r="OJF63" s="413"/>
      <c r="OJG63" s="413"/>
      <c r="OJH63" s="413"/>
      <c r="OJI63" s="413"/>
      <c r="OJJ63" s="413"/>
      <c r="OJK63" s="424"/>
      <c r="OJL63" s="424"/>
      <c r="OJM63" s="413"/>
      <c r="OJN63" s="413"/>
      <c r="OJO63" s="413"/>
      <c r="OJP63" s="413"/>
      <c r="OJQ63" s="413"/>
      <c r="OJR63" s="413"/>
      <c r="OJS63" s="413"/>
      <c r="OJT63" s="413"/>
      <c r="OJU63" s="424"/>
      <c r="OJV63" s="424"/>
      <c r="OJW63" s="413"/>
      <c r="OJX63" s="413"/>
      <c r="OJY63" s="413"/>
      <c r="OJZ63" s="413"/>
      <c r="OKA63" s="413"/>
      <c r="OKB63" s="413"/>
      <c r="OKC63" s="413"/>
      <c r="OKD63" s="413"/>
      <c r="OKE63" s="424"/>
      <c r="OKF63" s="424"/>
      <c r="OKG63" s="413"/>
      <c r="OKH63" s="413"/>
      <c r="OKI63" s="413"/>
      <c r="OKJ63" s="413"/>
      <c r="OKK63" s="413"/>
      <c r="OKL63" s="413"/>
      <c r="OKM63" s="413"/>
      <c r="OKN63" s="413"/>
      <c r="OKO63" s="424"/>
      <c r="OKP63" s="424"/>
      <c r="OKQ63" s="413"/>
      <c r="OKR63" s="413"/>
      <c r="OKS63" s="413"/>
      <c r="OKT63" s="413"/>
      <c r="OKU63" s="413"/>
      <c r="OKV63" s="413"/>
      <c r="OKW63" s="413"/>
      <c r="OKX63" s="413"/>
      <c r="OKY63" s="424"/>
      <c r="OKZ63" s="424"/>
      <c r="OLA63" s="413"/>
      <c r="OLB63" s="413"/>
      <c r="OLC63" s="413"/>
      <c r="OLD63" s="413"/>
      <c r="OLE63" s="413"/>
      <c r="OLF63" s="413"/>
      <c r="OLG63" s="413"/>
      <c r="OLH63" s="413"/>
      <c r="OLI63" s="424"/>
      <c r="OLJ63" s="424"/>
      <c r="OLK63" s="413"/>
      <c r="OLL63" s="413"/>
      <c r="OLM63" s="413"/>
      <c r="OLN63" s="413"/>
      <c r="OLO63" s="413"/>
      <c r="OLP63" s="413"/>
      <c r="OLQ63" s="413"/>
      <c r="OLR63" s="413"/>
      <c r="OLS63" s="424"/>
      <c r="OLT63" s="424"/>
      <c r="OLU63" s="413"/>
      <c r="OLV63" s="413"/>
      <c r="OLW63" s="413"/>
      <c r="OLX63" s="413"/>
      <c r="OLY63" s="413"/>
      <c r="OLZ63" s="413"/>
      <c r="OMA63" s="413"/>
      <c r="OMB63" s="413"/>
      <c r="OMC63" s="424"/>
      <c r="OMD63" s="424"/>
      <c r="OME63" s="413"/>
      <c r="OMF63" s="413"/>
      <c r="OMG63" s="413"/>
      <c r="OMH63" s="413"/>
      <c r="OMI63" s="413"/>
      <c r="OMJ63" s="413"/>
      <c r="OMK63" s="413"/>
      <c r="OML63" s="413"/>
      <c r="OMM63" s="424"/>
      <c r="OMN63" s="424"/>
      <c r="OMO63" s="413"/>
      <c r="OMP63" s="413"/>
      <c r="OMQ63" s="413"/>
      <c r="OMR63" s="413"/>
      <c r="OMS63" s="413"/>
      <c r="OMT63" s="413"/>
      <c r="OMU63" s="413"/>
      <c r="OMV63" s="413"/>
      <c r="OMW63" s="424"/>
      <c r="OMX63" s="424"/>
      <c r="OMY63" s="413"/>
      <c r="OMZ63" s="413"/>
      <c r="ONA63" s="413"/>
      <c r="ONB63" s="413"/>
      <c r="ONC63" s="413"/>
      <c r="OND63" s="413"/>
      <c r="ONE63" s="413"/>
      <c r="ONF63" s="413"/>
      <c r="ONG63" s="424"/>
      <c r="ONH63" s="424"/>
      <c r="ONI63" s="413"/>
      <c r="ONJ63" s="413"/>
      <c r="ONK63" s="413"/>
      <c r="ONL63" s="413"/>
      <c r="ONM63" s="413"/>
      <c r="ONN63" s="413"/>
      <c r="ONO63" s="413"/>
      <c r="ONP63" s="413"/>
      <c r="ONQ63" s="424"/>
      <c r="ONR63" s="424"/>
      <c r="ONS63" s="413"/>
      <c r="ONT63" s="413"/>
      <c r="ONU63" s="413"/>
      <c r="ONV63" s="413"/>
      <c r="ONW63" s="413"/>
      <c r="ONX63" s="413"/>
      <c r="ONY63" s="413"/>
      <c r="ONZ63" s="413"/>
      <c r="OOA63" s="424"/>
      <c r="OOB63" s="424"/>
      <c r="OOC63" s="413"/>
      <c r="OOD63" s="413"/>
      <c r="OOE63" s="413"/>
      <c r="OOF63" s="413"/>
      <c r="OOG63" s="413"/>
      <c r="OOH63" s="413"/>
      <c r="OOI63" s="413"/>
      <c r="OOJ63" s="413"/>
      <c r="OOK63" s="424"/>
      <c r="OOL63" s="424"/>
      <c r="OOM63" s="413"/>
      <c r="OON63" s="413"/>
      <c r="OOO63" s="413"/>
      <c r="OOP63" s="413"/>
      <c r="OOQ63" s="413"/>
      <c r="OOR63" s="413"/>
      <c r="OOS63" s="413"/>
      <c r="OOT63" s="413"/>
      <c r="OOU63" s="424"/>
      <c r="OOV63" s="424"/>
      <c r="OOW63" s="413"/>
      <c r="OOX63" s="413"/>
      <c r="OOY63" s="413"/>
      <c r="OOZ63" s="413"/>
      <c r="OPA63" s="413"/>
      <c r="OPB63" s="413"/>
      <c r="OPC63" s="413"/>
      <c r="OPD63" s="413"/>
      <c r="OPE63" s="424"/>
      <c r="OPF63" s="424"/>
      <c r="OPG63" s="413"/>
      <c r="OPH63" s="413"/>
      <c r="OPI63" s="413"/>
      <c r="OPJ63" s="413"/>
      <c r="OPK63" s="413"/>
      <c r="OPL63" s="413"/>
      <c r="OPM63" s="413"/>
      <c r="OPN63" s="413"/>
      <c r="OPO63" s="424"/>
      <c r="OPP63" s="424"/>
      <c r="OPQ63" s="413"/>
      <c r="OPR63" s="413"/>
      <c r="OPS63" s="413"/>
      <c r="OPT63" s="413"/>
      <c r="OPU63" s="413"/>
      <c r="OPV63" s="413"/>
      <c r="OPW63" s="413"/>
      <c r="OPX63" s="413"/>
      <c r="OPY63" s="424"/>
      <c r="OPZ63" s="424"/>
      <c r="OQA63" s="413"/>
      <c r="OQB63" s="413"/>
      <c r="OQC63" s="413"/>
      <c r="OQD63" s="413"/>
      <c r="OQE63" s="413"/>
      <c r="OQF63" s="413"/>
      <c r="OQG63" s="413"/>
      <c r="OQH63" s="413"/>
      <c r="OQI63" s="424"/>
      <c r="OQJ63" s="424"/>
      <c r="OQK63" s="413"/>
      <c r="OQL63" s="413"/>
      <c r="OQM63" s="413"/>
      <c r="OQN63" s="413"/>
      <c r="OQO63" s="413"/>
      <c r="OQP63" s="413"/>
      <c r="OQQ63" s="413"/>
      <c r="OQR63" s="413"/>
      <c r="OQS63" s="424"/>
      <c r="OQT63" s="424"/>
      <c r="OQU63" s="413"/>
      <c r="OQV63" s="413"/>
      <c r="OQW63" s="413"/>
      <c r="OQX63" s="413"/>
      <c r="OQY63" s="413"/>
      <c r="OQZ63" s="413"/>
      <c r="ORA63" s="413"/>
      <c r="ORB63" s="413"/>
      <c r="ORC63" s="424"/>
      <c r="ORD63" s="424"/>
      <c r="ORE63" s="413"/>
      <c r="ORF63" s="413"/>
      <c r="ORG63" s="413"/>
      <c r="ORH63" s="413"/>
      <c r="ORI63" s="413"/>
      <c r="ORJ63" s="413"/>
      <c r="ORK63" s="413"/>
      <c r="ORL63" s="413"/>
      <c r="ORM63" s="424"/>
      <c r="ORN63" s="424"/>
      <c r="ORO63" s="413"/>
      <c r="ORP63" s="413"/>
      <c r="ORQ63" s="413"/>
      <c r="ORR63" s="413"/>
      <c r="ORS63" s="413"/>
      <c r="ORT63" s="413"/>
      <c r="ORU63" s="413"/>
      <c r="ORV63" s="413"/>
      <c r="ORW63" s="424"/>
      <c r="ORX63" s="424"/>
      <c r="ORY63" s="413"/>
      <c r="ORZ63" s="413"/>
      <c r="OSA63" s="413"/>
      <c r="OSB63" s="413"/>
      <c r="OSC63" s="413"/>
      <c r="OSD63" s="413"/>
      <c r="OSE63" s="413"/>
      <c r="OSF63" s="413"/>
      <c r="OSG63" s="424"/>
      <c r="OSH63" s="424"/>
      <c r="OSI63" s="413"/>
      <c r="OSJ63" s="413"/>
      <c r="OSK63" s="413"/>
      <c r="OSL63" s="413"/>
      <c r="OSM63" s="413"/>
      <c r="OSN63" s="413"/>
      <c r="OSO63" s="413"/>
      <c r="OSP63" s="413"/>
      <c r="OSQ63" s="424"/>
      <c r="OSR63" s="424"/>
      <c r="OSS63" s="413"/>
      <c r="OST63" s="413"/>
      <c r="OSU63" s="413"/>
      <c r="OSV63" s="413"/>
      <c r="OSW63" s="413"/>
      <c r="OSX63" s="413"/>
      <c r="OSY63" s="413"/>
      <c r="OSZ63" s="413"/>
      <c r="OTA63" s="424"/>
      <c r="OTB63" s="424"/>
      <c r="OTC63" s="413"/>
      <c r="OTD63" s="413"/>
      <c r="OTE63" s="413"/>
      <c r="OTF63" s="413"/>
      <c r="OTG63" s="413"/>
      <c r="OTH63" s="413"/>
      <c r="OTI63" s="413"/>
      <c r="OTJ63" s="413"/>
      <c r="OTK63" s="424"/>
      <c r="OTL63" s="424"/>
      <c r="OTM63" s="413"/>
      <c r="OTN63" s="413"/>
      <c r="OTO63" s="413"/>
      <c r="OTP63" s="413"/>
      <c r="OTQ63" s="413"/>
      <c r="OTR63" s="413"/>
      <c r="OTS63" s="413"/>
      <c r="OTT63" s="413"/>
      <c r="OTU63" s="424"/>
      <c r="OTV63" s="424"/>
      <c r="OTW63" s="413"/>
      <c r="OTX63" s="413"/>
      <c r="OTY63" s="413"/>
      <c r="OTZ63" s="413"/>
      <c r="OUA63" s="413"/>
      <c r="OUB63" s="413"/>
      <c r="OUC63" s="413"/>
      <c r="OUD63" s="413"/>
      <c r="OUE63" s="424"/>
      <c r="OUF63" s="424"/>
      <c r="OUG63" s="413"/>
      <c r="OUH63" s="413"/>
      <c r="OUI63" s="413"/>
      <c r="OUJ63" s="413"/>
      <c r="OUK63" s="413"/>
      <c r="OUL63" s="413"/>
      <c r="OUM63" s="413"/>
      <c r="OUN63" s="413"/>
      <c r="OUO63" s="424"/>
      <c r="OUP63" s="424"/>
      <c r="OUQ63" s="413"/>
      <c r="OUR63" s="413"/>
      <c r="OUS63" s="413"/>
      <c r="OUT63" s="413"/>
      <c r="OUU63" s="413"/>
      <c r="OUV63" s="413"/>
      <c r="OUW63" s="413"/>
      <c r="OUX63" s="413"/>
      <c r="OUY63" s="424"/>
      <c r="OUZ63" s="424"/>
      <c r="OVA63" s="413"/>
      <c r="OVB63" s="413"/>
      <c r="OVC63" s="413"/>
      <c r="OVD63" s="413"/>
      <c r="OVE63" s="413"/>
      <c r="OVF63" s="413"/>
      <c r="OVG63" s="413"/>
      <c r="OVH63" s="413"/>
      <c r="OVI63" s="424"/>
      <c r="OVJ63" s="424"/>
      <c r="OVK63" s="413"/>
      <c r="OVL63" s="413"/>
      <c r="OVM63" s="413"/>
      <c r="OVN63" s="413"/>
      <c r="OVO63" s="413"/>
      <c r="OVP63" s="413"/>
      <c r="OVQ63" s="413"/>
      <c r="OVR63" s="413"/>
      <c r="OVS63" s="424"/>
      <c r="OVT63" s="424"/>
      <c r="OVU63" s="413"/>
      <c r="OVV63" s="413"/>
      <c r="OVW63" s="413"/>
      <c r="OVX63" s="413"/>
      <c r="OVY63" s="413"/>
      <c r="OVZ63" s="413"/>
      <c r="OWA63" s="413"/>
      <c r="OWB63" s="413"/>
      <c r="OWC63" s="424"/>
      <c r="OWD63" s="424"/>
      <c r="OWE63" s="413"/>
      <c r="OWF63" s="413"/>
      <c r="OWG63" s="413"/>
      <c r="OWH63" s="413"/>
      <c r="OWI63" s="413"/>
      <c r="OWJ63" s="413"/>
      <c r="OWK63" s="413"/>
      <c r="OWL63" s="413"/>
      <c r="OWM63" s="424"/>
      <c r="OWN63" s="424"/>
      <c r="OWO63" s="413"/>
      <c r="OWP63" s="413"/>
      <c r="OWQ63" s="413"/>
      <c r="OWR63" s="413"/>
      <c r="OWS63" s="413"/>
      <c r="OWT63" s="413"/>
      <c r="OWU63" s="413"/>
      <c r="OWV63" s="413"/>
      <c r="OWW63" s="424"/>
      <c r="OWX63" s="424"/>
      <c r="OWY63" s="413"/>
      <c r="OWZ63" s="413"/>
      <c r="OXA63" s="413"/>
      <c r="OXB63" s="413"/>
      <c r="OXC63" s="413"/>
      <c r="OXD63" s="413"/>
      <c r="OXE63" s="413"/>
      <c r="OXF63" s="413"/>
      <c r="OXG63" s="424"/>
      <c r="OXH63" s="424"/>
      <c r="OXI63" s="413"/>
      <c r="OXJ63" s="413"/>
      <c r="OXK63" s="413"/>
      <c r="OXL63" s="413"/>
      <c r="OXM63" s="413"/>
      <c r="OXN63" s="413"/>
      <c r="OXO63" s="413"/>
      <c r="OXP63" s="413"/>
      <c r="OXQ63" s="424"/>
      <c r="OXR63" s="424"/>
      <c r="OXS63" s="413"/>
      <c r="OXT63" s="413"/>
      <c r="OXU63" s="413"/>
      <c r="OXV63" s="413"/>
      <c r="OXW63" s="413"/>
      <c r="OXX63" s="413"/>
      <c r="OXY63" s="413"/>
      <c r="OXZ63" s="413"/>
      <c r="OYA63" s="424"/>
      <c r="OYB63" s="424"/>
      <c r="OYC63" s="413"/>
      <c r="OYD63" s="413"/>
      <c r="OYE63" s="413"/>
      <c r="OYF63" s="413"/>
      <c r="OYG63" s="413"/>
      <c r="OYH63" s="413"/>
      <c r="OYI63" s="413"/>
      <c r="OYJ63" s="413"/>
      <c r="OYK63" s="424"/>
      <c r="OYL63" s="424"/>
      <c r="OYM63" s="413"/>
      <c r="OYN63" s="413"/>
      <c r="OYO63" s="413"/>
      <c r="OYP63" s="413"/>
      <c r="OYQ63" s="413"/>
      <c r="OYR63" s="413"/>
      <c r="OYS63" s="413"/>
      <c r="OYT63" s="413"/>
      <c r="OYU63" s="424"/>
      <c r="OYV63" s="424"/>
      <c r="OYW63" s="413"/>
      <c r="OYX63" s="413"/>
      <c r="OYY63" s="413"/>
      <c r="OYZ63" s="413"/>
      <c r="OZA63" s="413"/>
      <c r="OZB63" s="413"/>
      <c r="OZC63" s="413"/>
      <c r="OZD63" s="413"/>
      <c r="OZE63" s="424"/>
      <c r="OZF63" s="424"/>
      <c r="OZG63" s="413"/>
      <c r="OZH63" s="413"/>
      <c r="OZI63" s="413"/>
      <c r="OZJ63" s="413"/>
      <c r="OZK63" s="413"/>
      <c r="OZL63" s="413"/>
      <c r="OZM63" s="413"/>
      <c r="OZN63" s="413"/>
      <c r="OZO63" s="424"/>
      <c r="OZP63" s="424"/>
      <c r="OZQ63" s="413"/>
      <c r="OZR63" s="413"/>
      <c r="OZS63" s="413"/>
      <c r="OZT63" s="413"/>
      <c r="OZU63" s="413"/>
      <c r="OZV63" s="413"/>
      <c r="OZW63" s="413"/>
      <c r="OZX63" s="413"/>
      <c r="OZY63" s="424"/>
      <c r="OZZ63" s="424"/>
      <c r="PAA63" s="413"/>
      <c r="PAB63" s="413"/>
      <c r="PAC63" s="413"/>
      <c r="PAD63" s="413"/>
      <c r="PAE63" s="413"/>
      <c r="PAF63" s="413"/>
      <c r="PAG63" s="413"/>
      <c r="PAH63" s="413"/>
      <c r="PAI63" s="424"/>
      <c r="PAJ63" s="424"/>
      <c r="PAK63" s="413"/>
      <c r="PAL63" s="413"/>
      <c r="PAM63" s="413"/>
      <c r="PAN63" s="413"/>
      <c r="PAO63" s="413"/>
      <c r="PAP63" s="413"/>
      <c r="PAQ63" s="413"/>
      <c r="PAR63" s="413"/>
      <c r="PAS63" s="424"/>
      <c r="PAT63" s="424"/>
      <c r="PAU63" s="413"/>
      <c r="PAV63" s="413"/>
      <c r="PAW63" s="413"/>
      <c r="PAX63" s="413"/>
      <c r="PAY63" s="413"/>
      <c r="PAZ63" s="413"/>
      <c r="PBA63" s="413"/>
      <c r="PBB63" s="413"/>
      <c r="PBC63" s="424"/>
      <c r="PBD63" s="424"/>
      <c r="PBE63" s="413"/>
      <c r="PBF63" s="413"/>
      <c r="PBG63" s="413"/>
      <c r="PBH63" s="413"/>
      <c r="PBI63" s="413"/>
      <c r="PBJ63" s="413"/>
      <c r="PBK63" s="413"/>
      <c r="PBL63" s="413"/>
      <c r="PBM63" s="424"/>
      <c r="PBN63" s="424"/>
      <c r="PBO63" s="413"/>
      <c r="PBP63" s="413"/>
      <c r="PBQ63" s="413"/>
      <c r="PBR63" s="413"/>
      <c r="PBS63" s="413"/>
      <c r="PBT63" s="413"/>
      <c r="PBU63" s="413"/>
      <c r="PBV63" s="413"/>
      <c r="PBW63" s="424"/>
      <c r="PBX63" s="424"/>
      <c r="PBY63" s="413"/>
      <c r="PBZ63" s="413"/>
      <c r="PCA63" s="413"/>
      <c r="PCB63" s="413"/>
      <c r="PCC63" s="413"/>
      <c r="PCD63" s="413"/>
      <c r="PCE63" s="413"/>
      <c r="PCF63" s="413"/>
      <c r="PCG63" s="424"/>
      <c r="PCH63" s="424"/>
      <c r="PCI63" s="413"/>
      <c r="PCJ63" s="413"/>
      <c r="PCK63" s="413"/>
      <c r="PCL63" s="413"/>
      <c r="PCM63" s="413"/>
      <c r="PCN63" s="413"/>
      <c r="PCO63" s="413"/>
      <c r="PCP63" s="413"/>
      <c r="PCQ63" s="424"/>
      <c r="PCR63" s="424"/>
      <c r="PCS63" s="413"/>
      <c r="PCT63" s="413"/>
      <c r="PCU63" s="413"/>
      <c r="PCV63" s="413"/>
      <c r="PCW63" s="413"/>
      <c r="PCX63" s="413"/>
      <c r="PCY63" s="413"/>
      <c r="PCZ63" s="413"/>
      <c r="PDA63" s="424"/>
      <c r="PDB63" s="424"/>
      <c r="PDC63" s="413"/>
      <c r="PDD63" s="413"/>
      <c r="PDE63" s="413"/>
      <c r="PDF63" s="413"/>
      <c r="PDG63" s="413"/>
      <c r="PDH63" s="413"/>
      <c r="PDI63" s="413"/>
      <c r="PDJ63" s="413"/>
      <c r="PDK63" s="424"/>
      <c r="PDL63" s="424"/>
      <c r="PDM63" s="413"/>
      <c r="PDN63" s="413"/>
      <c r="PDO63" s="413"/>
      <c r="PDP63" s="413"/>
      <c r="PDQ63" s="413"/>
      <c r="PDR63" s="413"/>
      <c r="PDS63" s="413"/>
      <c r="PDT63" s="413"/>
      <c r="PDU63" s="424"/>
      <c r="PDV63" s="424"/>
      <c r="PDW63" s="413"/>
      <c r="PDX63" s="413"/>
      <c r="PDY63" s="413"/>
      <c r="PDZ63" s="413"/>
      <c r="PEA63" s="413"/>
      <c r="PEB63" s="413"/>
      <c r="PEC63" s="413"/>
      <c r="PED63" s="413"/>
      <c r="PEE63" s="424"/>
      <c r="PEF63" s="424"/>
      <c r="PEG63" s="413"/>
      <c r="PEH63" s="413"/>
      <c r="PEI63" s="413"/>
      <c r="PEJ63" s="413"/>
      <c r="PEK63" s="413"/>
      <c r="PEL63" s="413"/>
      <c r="PEM63" s="413"/>
      <c r="PEN63" s="413"/>
      <c r="PEO63" s="424"/>
      <c r="PEP63" s="424"/>
      <c r="PEQ63" s="413"/>
      <c r="PER63" s="413"/>
      <c r="PES63" s="413"/>
      <c r="PET63" s="413"/>
      <c r="PEU63" s="413"/>
      <c r="PEV63" s="413"/>
      <c r="PEW63" s="413"/>
      <c r="PEX63" s="413"/>
      <c r="PEY63" s="424"/>
      <c r="PEZ63" s="424"/>
      <c r="PFA63" s="413"/>
      <c r="PFB63" s="413"/>
      <c r="PFC63" s="413"/>
      <c r="PFD63" s="413"/>
      <c r="PFE63" s="413"/>
      <c r="PFF63" s="413"/>
      <c r="PFG63" s="413"/>
      <c r="PFH63" s="413"/>
      <c r="PFI63" s="424"/>
      <c r="PFJ63" s="424"/>
      <c r="PFK63" s="413"/>
      <c r="PFL63" s="413"/>
      <c r="PFM63" s="413"/>
      <c r="PFN63" s="413"/>
      <c r="PFO63" s="413"/>
      <c r="PFP63" s="413"/>
      <c r="PFQ63" s="413"/>
      <c r="PFR63" s="413"/>
      <c r="PFS63" s="424"/>
      <c r="PFT63" s="424"/>
      <c r="PFU63" s="413"/>
      <c r="PFV63" s="413"/>
      <c r="PFW63" s="413"/>
      <c r="PFX63" s="413"/>
      <c r="PFY63" s="413"/>
      <c r="PFZ63" s="413"/>
      <c r="PGA63" s="413"/>
      <c r="PGB63" s="413"/>
      <c r="PGC63" s="424"/>
      <c r="PGD63" s="424"/>
      <c r="PGE63" s="413"/>
      <c r="PGF63" s="413"/>
      <c r="PGG63" s="413"/>
      <c r="PGH63" s="413"/>
      <c r="PGI63" s="413"/>
      <c r="PGJ63" s="413"/>
      <c r="PGK63" s="413"/>
      <c r="PGL63" s="413"/>
      <c r="PGM63" s="424"/>
      <c r="PGN63" s="424"/>
      <c r="PGO63" s="413"/>
      <c r="PGP63" s="413"/>
      <c r="PGQ63" s="413"/>
      <c r="PGR63" s="413"/>
      <c r="PGS63" s="413"/>
      <c r="PGT63" s="413"/>
      <c r="PGU63" s="413"/>
      <c r="PGV63" s="413"/>
      <c r="PGW63" s="424"/>
      <c r="PGX63" s="424"/>
      <c r="PGY63" s="413"/>
      <c r="PGZ63" s="413"/>
      <c r="PHA63" s="413"/>
      <c r="PHB63" s="413"/>
      <c r="PHC63" s="413"/>
      <c r="PHD63" s="413"/>
      <c r="PHE63" s="413"/>
      <c r="PHF63" s="413"/>
      <c r="PHG63" s="424"/>
      <c r="PHH63" s="424"/>
      <c r="PHI63" s="413"/>
      <c r="PHJ63" s="413"/>
      <c r="PHK63" s="413"/>
      <c r="PHL63" s="413"/>
      <c r="PHM63" s="413"/>
      <c r="PHN63" s="413"/>
      <c r="PHO63" s="413"/>
      <c r="PHP63" s="413"/>
      <c r="PHQ63" s="424"/>
      <c r="PHR63" s="424"/>
      <c r="PHS63" s="413"/>
      <c r="PHT63" s="413"/>
      <c r="PHU63" s="413"/>
      <c r="PHV63" s="413"/>
      <c r="PHW63" s="413"/>
      <c r="PHX63" s="413"/>
      <c r="PHY63" s="413"/>
      <c r="PHZ63" s="413"/>
      <c r="PIA63" s="424"/>
      <c r="PIB63" s="424"/>
      <c r="PIC63" s="413"/>
      <c r="PID63" s="413"/>
      <c r="PIE63" s="413"/>
      <c r="PIF63" s="413"/>
      <c r="PIG63" s="413"/>
      <c r="PIH63" s="413"/>
      <c r="PII63" s="413"/>
      <c r="PIJ63" s="413"/>
      <c r="PIK63" s="424"/>
      <c r="PIL63" s="424"/>
      <c r="PIM63" s="413"/>
      <c r="PIN63" s="413"/>
      <c r="PIO63" s="413"/>
      <c r="PIP63" s="413"/>
      <c r="PIQ63" s="413"/>
      <c r="PIR63" s="413"/>
      <c r="PIS63" s="413"/>
      <c r="PIT63" s="413"/>
      <c r="PIU63" s="424"/>
      <c r="PIV63" s="424"/>
      <c r="PIW63" s="413"/>
      <c r="PIX63" s="413"/>
      <c r="PIY63" s="413"/>
      <c r="PIZ63" s="413"/>
      <c r="PJA63" s="413"/>
      <c r="PJB63" s="413"/>
      <c r="PJC63" s="413"/>
      <c r="PJD63" s="413"/>
      <c r="PJE63" s="424"/>
      <c r="PJF63" s="424"/>
      <c r="PJG63" s="413"/>
      <c r="PJH63" s="413"/>
      <c r="PJI63" s="413"/>
      <c r="PJJ63" s="413"/>
      <c r="PJK63" s="413"/>
      <c r="PJL63" s="413"/>
      <c r="PJM63" s="413"/>
      <c r="PJN63" s="413"/>
      <c r="PJO63" s="424"/>
      <c r="PJP63" s="424"/>
      <c r="PJQ63" s="413"/>
      <c r="PJR63" s="413"/>
      <c r="PJS63" s="413"/>
      <c r="PJT63" s="413"/>
      <c r="PJU63" s="413"/>
      <c r="PJV63" s="413"/>
      <c r="PJW63" s="413"/>
      <c r="PJX63" s="413"/>
      <c r="PJY63" s="424"/>
      <c r="PJZ63" s="424"/>
      <c r="PKA63" s="413"/>
      <c r="PKB63" s="413"/>
      <c r="PKC63" s="413"/>
      <c r="PKD63" s="413"/>
      <c r="PKE63" s="413"/>
      <c r="PKF63" s="413"/>
      <c r="PKG63" s="413"/>
      <c r="PKH63" s="413"/>
      <c r="PKI63" s="424"/>
      <c r="PKJ63" s="424"/>
      <c r="PKK63" s="413"/>
      <c r="PKL63" s="413"/>
      <c r="PKM63" s="413"/>
      <c r="PKN63" s="413"/>
      <c r="PKO63" s="413"/>
      <c r="PKP63" s="413"/>
      <c r="PKQ63" s="413"/>
      <c r="PKR63" s="413"/>
      <c r="PKS63" s="424"/>
      <c r="PKT63" s="424"/>
      <c r="PKU63" s="413"/>
      <c r="PKV63" s="413"/>
      <c r="PKW63" s="413"/>
      <c r="PKX63" s="413"/>
      <c r="PKY63" s="413"/>
      <c r="PKZ63" s="413"/>
      <c r="PLA63" s="413"/>
      <c r="PLB63" s="413"/>
      <c r="PLC63" s="424"/>
      <c r="PLD63" s="424"/>
      <c r="PLE63" s="413"/>
      <c r="PLF63" s="413"/>
      <c r="PLG63" s="413"/>
      <c r="PLH63" s="413"/>
      <c r="PLI63" s="413"/>
      <c r="PLJ63" s="413"/>
      <c r="PLK63" s="413"/>
      <c r="PLL63" s="413"/>
      <c r="PLM63" s="424"/>
      <c r="PLN63" s="424"/>
      <c r="PLO63" s="413"/>
      <c r="PLP63" s="413"/>
      <c r="PLQ63" s="413"/>
      <c r="PLR63" s="413"/>
      <c r="PLS63" s="413"/>
      <c r="PLT63" s="413"/>
      <c r="PLU63" s="413"/>
      <c r="PLV63" s="413"/>
      <c r="PLW63" s="424"/>
      <c r="PLX63" s="424"/>
      <c r="PLY63" s="413"/>
      <c r="PLZ63" s="413"/>
      <c r="PMA63" s="413"/>
      <c r="PMB63" s="413"/>
      <c r="PMC63" s="413"/>
      <c r="PMD63" s="413"/>
      <c r="PME63" s="413"/>
      <c r="PMF63" s="413"/>
      <c r="PMG63" s="424"/>
      <c r="PMH63" s="424"/>
      <c r="PMI63" s="413"/>
      <c r="PMJ63" s="413"/>
      <c r="PMK63" s="413"/>
      <c r="PML63" s="413"/>
      <c r="PMM63" s="413"/>
      <c r="PMN63" s="413"/>
      <c r="PMO63" s="413"/>
      <c r="PMP63" s="413"/>
      <c r="PMQ63" s="424"/>
      <c r="PMR63" s="424"/>
      <c r="PMS63" s="413"/>
      <c r="PMT63" s="413"/>
      <c r="PMU63" s="413"/>
      <c r="PMV63" s="413"/>
      <c r="PMW63" s="413"/>
      <c r="PMX63" s="413"/>
      <c r="PMY63" s="413"/>
      <c r="PMZ63" s="413"/>
      <c r="PNA63" s="424"/>
      <c r="PNB63" s="424"/>
      <c r="PNC63" s="413"/>
      <c r="PND63" s="413"/>
      <c r="PNE63" s="413"/>
      <c r="PNF63" s="413"/>
      <c r="PNG63" s="413"/>
      <c r="PNH63" s="413"/>
      <c r="PNI63" s="413"/>
      <c r="PNJ63" s="413"/>
      <c r="PNK63" s="424"/>
      <c r="PNL63" s="424"/>
      <c r="PNM63" s="413"/>
      <c r="PNN63" s="413"/>
      <c r="PNO63" s="413"/>
      <c r="PNP63" s="413"/>
      <c r="PNQ63" s="413"/>
      <c r="PNR63" s="413"/>
      <c r="PNS63" s="413"/>
      <c r="PNT63" s="413"/>
      <c r="PNU63" s="424"/>
      <c r="PNV63" s="424"/>
      <c r="PNW63" s="413"/>
      <c r="PNX63" s="413"/>
      <c r="PNY63" s="413"/>
      <c r="PNZ63" s="413"/>
      <c r="POA63" s="413"/>
      <c r="POB63" s="413"/>
      <c r="POC63" s="413"/>
      <c r="POD63" s="413"/>
      <c r="POE63" s="424"/>
      <c r="POF63" s="424"/>
      <c r="POG63" s="413"/>
      <c r="POH63" s="413"/>
      <c r="POI63" s="413"/>
      <c r="POJ63" s="413"/>
      <c r="POK63" s="413"/>
      <c r="POL63" s="413"/>
      <c r="POM63" s="413"/>
      <c r="PON63" s="413"/>
      <c r="POO63" s="424"/>
      <c r="POP63" s="424"/>
      <c r="POQ63" s="413"/>
      <c r="POR63" s="413"/>
      <c r="POS63" s="413"/>
      <c r="POT63" s="413"/>
      <c r="POU63" s="413"/>
      <c r="POV63" s="413"/>
      <c r="POW63" s="413"/>
      <c r="POX63" s="413"/>
      <c r="POY63" s="424"/>
      <c r="POZ63" s="424"/>
      <c r="PPA63" s="413"/>
      <c r="PPB63" s="413"/>
      <c r="PPC63" s="413"/>
      <c r="PPD63" s="413"/>
      <c r="PPE63" s="413"/>
      <c r="PPF63" s="413"/>
      <c r="PPG63" s="413"/>
      <c r="PPH63" s="413"/>
      <c r="PPI63" s="424"/>
      <c r="PPJ63" s="424"/>
      <c r="PPK63" s="413"/>
      <c r="PPL63" s="413"/>
      <c r="PPM63" s="413"/>
      <c r="PPN63" s="413"/>
      <c r="PPO63" s="413"/>
      <c r="PPP63" s="413"/>
      <c r="PPQ63" s="413"/>
      <c r="PPR63" s="413"/>
      <c r="PPS63" s="424"/>
      <c r="PPT63" s="424"/>
      <c r="PPU63" s="413"/>
      <c r="PPV63" s="413"/>
      <c r="PPW63" s="413"/>
      <c r="PPX63" s="413"/>
      <c r="PPY63" s="413"/>
      <c r="PPZ63" s="413"/>
      <c r="PQA63" s="413"/>
      <c r="PQB63" s="413"/>
      <c r="PQC63" s="424"/>
      <c r="PQD63" s="424"/>
      <c r="PQE63" s="413"/>
      <c r="PQF63" s="413"/>
      <c r="PQG63" s="413"/>
      <c r="PQH63" s="413"/>
      <c r="PQI63" s="413"/>
      <c r="PQJ63" s="413"/>
      <c r="PQK63" s="413"/>
      <c r="PQL63" s="413"/>
      <c r="PQM63" s="424"/>
      <c r="PQN63" s="424"/>
      <c r="PQO63" s="413"/>
      <c r="PQP63" s="413"/>
      <c r="PQQ63" s="413"/>
      <c r="PQR63" s="413"/>
      <c r="PQS63" s="413"/>
      <c r="PQT63" s="413"/>
      <c r="PQU63" s="413"/>
      <c r="PQV63" s="413"/>
      <c r="PQW63" s="424"/>
      <c r="PQX63" s="424"/>
      <c r="PQY63" s="413"/>
      <c r="PQZ63" s="413"/>
      <c r="PRA63" s="413"/>
      <c r="PRB63" s="413"/>
      <c r="PRC63" s="413"/>
      <c r="PRD63" s="413"/>
      <c r="PRE63" s="413"/>
      <c r="PRF63" s="413"/>
      <c r="PRG63" s="424"/>
      <c r="PRH63" s="424"/>
      <c r="PRI63" s="413"/>
      <c r="PRJ63" s="413"/>
      <c r="PRK63" s="413"/>
      <c r="PRL63" s="413"/>
      <c r="PRM63" s="413"/>
      <c r="PRN63" s="413"/>
      <c r="PRO63" s="413"/>
      <c r="PRP63" s="413"/>
      <c r="PRQ63" s="424"/>
      <c r="PRR63" s="424"/>
      <c r="PRS63" s="413"/>
      <c r="PRT63" s="413"/>
      <c r="PRU63" s="413"/>
      <c r="PRV63" s="413"/>
      <c r="PRW63" s="413"/>
      <c r="PRX63" s="413"/>
      <c r="PRY63" s="413"/>
      <c r="PRZ63" s="413"/>
      <c r="PSA63" s="424"/>
      <c r="PSB63" s="424"/>
      <c r="PSC63" s="413"/>
      <c r="PSD63" s="413"/>
      <c r="PSE63" s="413"/>
      <c r="PSF63" s="413"/>
      <c r="PSG63" s="413"/>
      <c r="PSH63" s="413"/>
      <c r="PSI63" s="413"/>
      <c r="PSJ63" s="413"/>
      <c r="PSK63" s="424"/>
      <c r="PSL63" s="424"/>
      <c r="PSM63" s="413"/>
      <c r="PSN63" s="413"/>
      <c r="PSO63" s="413"/>
      <c r="PSP63" s="413"/>
      <c r="PSQ63" s="413"/>
      <c r="PSR63" s="413"/>
      <c r="PSS63" s="413"/>
      <c r="PST63" s="413"/>
      <c r="PSU63" s="424"/>
      <c r="PSV63" s="424"/>
      <c r="PSW63" s="413"/>
      <c r="PSX63" s="413"/>
      <c r="PSY63" s="413"/>
      <c r="PSZ63" s="413"/>
      <c r="PTA63" s="413"/>
      <c r="PTB63" s="413"/>
      <c r="PTC63" s="413"/>
      <c r="PTD63" s="413"/>
      <c r="PTE63" s="424"/>
      <c r="PTF63" s="424"/>
      <c r="PTG63" s="413"/>
      <c r="PTH63" s="413"/>
      <c r="PTI63" s="413"/>
      <c r="PTJ63" s="413"/>
      <c r="PTK63" s="413"/>
      <c r="PTL63" s="413"/>
      <c r="PTM63" s="413"/>
      <c r="PTN63" s="413"/>
      <c r="PTO63" s="424"/>
      <c r="PTP63" s="424"/>
      <c r="PTQ63" s="413"/>
      <c r="PTR63" s="413"/>
      <c r="PTS63" s="413"/>
      <c r="PTT63" s="413"/>
      <c r="PTU63" s="413"/>
      <c r="PTV63" s="413"/>
      <c r="PTW63" s="413"/>
      <c r="PTX63" s="413"/>
      <c r="PTY63" s="424"/>
      <c r="PTZ63" s="424"/>
      <c r="PUA63" s="413"/>
      <c r="PUB63" s="413"/>
      <c r="PUC63" s="413"/>
      <c r="PUD63" s="413"/>
      <c r="PUE63" s="413"/>
      <c r="PUF63" s="413"/>
      <c r="PUG63" s="413"/>
      <c r="PUH63" s="413"/>
      <c r="PUI63" s="424"/>
      <c r="PUJ63" s="424"/>
      <c r="PUK63" s="413"/>
      <c r="PUL63" s="413"/>
      <c r="PUM63" s="413"/>
      <c r="PUN63" s="413"/>
      <c r="PUO63" s="413"/>
      <c r="PUP63" s="413"/>
      <c r="PUQ63" s="413"/>
      <c r="PUR63" s="413"/>
      <c r="PUS63" s="424"/>
      <c r="PUT63" s="424"/>
      <c r="PUU63" s="413"/>
      <c r="PUV63" s="413"/>
      <c r="PUW63" s="413"/>
      <c r="PUX63" s="413"/>
      <c r="PUY63" s="413"/>
      <c r="PUZ63" s="413"/>
      <c r="PVA63" s="413"/>
      <c r="PVB63" s="413"/>
      <c r="PVC63" s="424"/>
      <c r="PVD63" s="424"/>
      <c r="PVE63" s="413"/>
      <c r="PVF63" s="413"/>
      <c r="PVG63" s="413"/>
      <c r="PVH63" s="413"/>
      <c r="PVI63" s="413"/>
      <c r="PVJ63" s="413"/>
      <c r="PVK63" s="413"/>
      <c r="PVL63" s="413"/>
      <c r="PVM63" s="424"/>
      <c r="PVN63" s="424"/>
      <c r="PVO63" s="413"/>
      <c r="PVP63" s="413"/>
      <c r="PVQ63" s="413"/>
      <c r="PVR63" s="413"/>
      <c r="PVS63" s="413"/>
      <c r="PVT63" s="413"/>
      <c r="PVU63" s="413"/>
      <c r="PVV63" s="413"/>
      <c r="PVW63" s="424"/>
      <c r="PVX63" s="424"/>
      <c r="PVY63" s="413"/>
      <c r="PVZ63" s="413"/>
      <c r="PWA63" s="413"/>
      <c r="PWB63" s="413"/>
      <c r="PWC63" s="413"/>
      <c r="PWD63" s="413"/>
      <c r="PWE63" s="413"/>
      <c r="PWF63" s="413"/>
      <c r="PWG63" s="424"/>
      <c r="PWH63" s="424"/>
      <c r="PWI63" s="413"/>
      <c r="PWJ63" s="413"/>
      <c r="PWK63" s="413"/>
      <c r="PWL63" s="413"/>
      <c r="PWM63" s="413"/>
      <c r="PWN63" s="413"/>
      <c r="PWO63" s="413"/>
      <c r="PWP63" s="413"/>
      <c r="PWQ63" s="424"/>
      <c r="PWR63" s="424"/>
      <c r="PWS63" s="413"/>
      <c r="PWT63" s="413"/>
      <c r="PWU63" s="413"/>
      <c r="PWV63" s="413"/>
      <c r="PWW63" s="413"/>
      <c r="PWX63" s="413"/>
      <c r="PWY63" s="413"/>
      <c r="PWZ63" s="413"/>
      <c r="PXA63" s="424"/>
      <c r="PXB63" s="424"/>
      <c r="PXC63" s="413"/>
      <c r="PXD63" s="413"/>
      <c r="PXE63" s="413"/>
      <c r="PXF63" s="413"/>
      <c r="PXG63" s="413"/>
      <c r="PXH63" s="413"/>
      <c r="PXI63" s="413"/>
      <c r="PXJ63" s="413"/>
      <c r="PXK63" s="424"/>
      <c r="PXL63" s="424"/>
      <c r="PXM63" s="413"/>
      <c r="PXN63" s="413"/>
      <c r="PXO63" s="413"/>
      <c r="PXP63" s="413"/>
      <c r="PXQ63" s="413"/>
      <c r="PXR63" s="413"/>
      <c r="PXS63" s="413"/>
      <c r="PXT63" s="413"/>
      <c r="PXU63" s="424"/>
      <c r="PXV63" s="424"/>
      <c r="PXW63" s="413"/>
      <c r="PXX63" s="413"/>
      <c r="PXY63" s="413"/>
      <c r="PXZ63" s="413"/>
      <c r="PYA63" s="413"/>
      <c r="PYB63" s="413"/>
      <c r="PYC63" s="413"/>
      <c r="PYD63" s="413"/>
      <c r="PYE63" s="424"/>
      <c r="PYF63" s="424"/>
      <c r="PYG63" s="413"/>
      <c r="PYH63" s="413"/>
      <c r="PYI63" s="413"/>
      <c r="PYJ63" s="413"/>
      <c r="PYK63" s="413"/>
      <c r="PYL63" s="413"/>
      <c r="PYM63" s="413"/>
      <c r="PYN63" s="413"/>
      <c r="PYO63" s="424"/>
      <c r="PYP63" s="424"/>
      <c r="PYQ63" s="413"/>
      <c r="PYR63" s="413"/>
      <c r="PYS63" s="413"/>
      <c r="PYT63" s="413"/>
      <c r="PYU63" s="413"/>
      <c r="PYV63" s="413"/>
      <c r="PYW63" s="413"/>
      <c r="PYX63" s="413"/>
      <c r="PYY63" s="424"/>
      <c r="PYZ63" s="424"/>
      <c r="PZA63" s="413"/>
      <c r="PZB63" s="413"/>
      <c r="PZC63" s="413"/>
      <c r="PZD63" s="413"/>
      <c r="PZE63" s="413"/>
      <c r="PZF63" s="413"/>
      <c r="PZG63" s="413"/>
      <c r="PZH63" s="413"/>
      <c r="PZI63" s="424"/>
      <c r="PZJ63" s="424"/>
      <c r="PZK63" s="413"/>
      <c r="PZL63" s="413"/>
      <c r="PZM63" s="413"/>
      <c r="PZN63" s="413"/>
      <c r="PZO63" s="413"/>
      <c r="PZP63" s="413"/>
      <c r="PZQ63" s="413"/>
      <c r="PZR63" s="413"/>
      <c r="PZS63" s="424"/>
      <c r="PZT63" s="424"/>
      <c r="PZU63" s="413"/>
      <c r="PZV63" s="413"/>
      <c r="PZW63" s="413"/>
      <c r="PZX63" s="413"/>
      <c r="PZY63" s="413"/>
      <c r="PZZ63" s="413"/>
      <c r="QAA63" s="413"/>
      <c r="QAB63" s="413"/>
      <c r="QAC63" s="424"/>
      <c r="QAD63" s="424"/>
      <c r="QAE63" s="413"/>
      <c r="QAF63" s="413"/>
      <c r="QAG63" s="413"/>
      <c r="QAH63" s="413"/>
      <c r="QAI63" s="413"/>
      <c r="QAJ63" s="413"/>
      <c r="QAK63" s="413"/>
      <c r="QAL63" s="413"/>
      <c r="QAM63" s="424"/>
      <c r="QAN63" s="424"/>
      <c r="QAO63" s="413"/>
      <c r="QAP63" s="413"/>
      <c r="QAQ63" s="413"/>
      <c r="QAR63" s="413"/>
      <c r="QAS63" s="413"/>
      <c r="QAT63" s="413"/>
      <c r="QAU63" s="413"/>
      <c r="QAV63" s="413"/>
      <c r="QAW63" s="424"/>
      <c r="QAX63" s="424"/>
      <c r="QAY63" s="413"/>
      <c r="QAZ63" s="413"/>
      <c r="QBA63" s="413"/>
      <c r="QBB63" s="413"/>
      <c r="QBC63" s="413"/>
      <c r="QBD63" s="413"/>
      <c r="QBE63" s="413"/>
      <c r="QBF63" s="413"/>
      <c r="QBG63" s="424"/>
      <c r="QBH63" s="424"/>
      <c r="QBI63" s="413"/>
      <c r="QBJ63" s="413"/>
      <c r="QBK63" s="413"/>
      <c r="QBL63" s="413"/>
      <c r="QBM63" s="413"/>
      <c r="QBN63" s="413"/>
      <c r="QBO63" s="413"/>
      <c r="QBP63" s="413"/>
      <c r="QBQ63" s="424"/>
      <c r="QBR63" s="424"/>
      <c r="QBS63" s="413"/>
      <c r="QBT63" s="413"/>
      <c r="QBU63" s="413"/>
      <c r="QBV63" s="413"/>
      <c r="QBW63" s="413"/>
      <c r="QBX63" s="413"/>
      <c r="QBY63" s="413"/>
      <c r="QBZ63" s="413"/>
      <c r="QCA63" s="424"/>
      <c r="QCB63" s="424"/>
      <c r="QCC63" s="413"/>
      <c r="QCD63" s="413"/>
      <c r="QCE63" s="413"/>
      <c r="QCF63" s="413"/>
      <c r="QCG63" s="413"/>
      <c r="QCH63" s="413"/>
      <c r="QCI63" s="413"/>
      <c r="QCJ63" s="413"/>
      <c r="QCK63" s="424"/>
      <c r="QCL63" s="424"/>
      <c r="QCM63" s="413"/>
      <c r="QCN63" s="413"/>
      <c r="QCO63" s="413"/>
      <c r="QCP63" s="413"/>
      <c r="QCQ63" s="413"/>
      <c r="QCR63" s="413"/>
      <c r="QCS63" s="413"/>
      <c r="QCT63" s="413"/>
      <c r="QCU63" s="424"/>
      <c r="QCV63" s="424"/>
      <c r="QCW63" s="413"/>
      <c r="QCX63" s="413"/>
      <c r="QCY63" s="413"/>
      <c r="QCZ63" s="413"/>
      <c r="QDA63" s="413"/>
      <c r="QDB63" s="413"/>
      <c r="QDC63" s="413"/>
      <c r="QDD63" s="413"/>
      <c r="QDE63" s="424"/>
      <c r="QDF63" s="424"/>
      <c r="QDG63" s="413"/>
      <c r="QDH63" s="413"/>
      <c r="QDI63" s="413"/>
      <c r="QDJ63" s="413"/>
      <c r="QDK63" s="413"/>
      <c r="QDL63" s="413"/>
      <c r="QDM63" s="413"/>
      <c r="QDN63" s="413"/>
      <c r="QDO63" s="424"/>
      <c r="QDP63" s="424"/>
      <c r="QDQ63" s="413"/>
      <c r="QDR63" s="413"/>
      <c r="QDS63" s="413"/>
      <c r="QDT63" s="413"/>
      <c r="QDU63" s="413"/>
      <c r="QDV63" s="413"/>
      <c r="QDW63" s="413"/>
      <c r="QDX63" s="413"/>
      <c r="QDY63" s="424"/>
      <c r="QDZ63" s="424"/>
      <c r="QEA63" s="413"/>
      <c r="QEB63" s="413"/>
      <c r="QEC63" s="413"/>
      <c r="QED63" s="413"/>
      <c r="QEE63" s="413"/>
      <c r="QEF63" s="413"/>
      <c r="QEG63" s="413"/>
      <c r="QEH63" s="413"/>
      <c r="QEI63" s="424"/>
      <c r="QEJ63" s="424"/>
      <c r="QEK63" s="413"/>
      <c r="QEL63" s="413"/>
      <c r="QEM63" s="413"/>
      <c r="QEN63" s="413"/>
      <c r="QEO63" s="413"/>
      <c r="QEP63" s="413"/>
      <c r="QEQ63" s="413"/>
      <c r="QER63" s="413"/>
      <c r="QES63" s="424"/>
      <c r="QET63" s="424"/>
      <c r="QEU63" s="413"/>
      <c r="QEV63" s="413"/>
      <c r="QEW63" s="413"/>
      <c r="QEX63" s="413"/>
      <c r="QEY63" s="413"/>
      <c r="QEZ63" s="413"/>
      <c r="QFA63" s="413"/>
      <c r="QFB63" s="413"/>
      <c r="QFC63" s="424"/>
      <c r="QFD63" s="424"/>
      <c r="QFE63" s="413"/>
      <c r="QFF63" s="413"/>
      <c r="QFG63" s="413"/>
      <c r="QFH63" s="413"/>
      <c r="QFI63" s="413"/>
      <c r="QFJ63" s="413"/>
      <c r="QFK63" s="413"/>
      <c r="QFL63" s="413"/>
      <c r="QFM63" s="424"/>
      <c r="QFN63" s="424"/>
      <c r="QFO63" s="413"/>
      <c r="QFP63" s="413"/>
      <c r="QFQ63" s="413"/>
      <c r="QFR63" s="413"/>
      <c r="QFS63" s="413"/>
      <c r="QFT63" s="413"/>
      <c r="QFU63" s="413"/>
      <c r="QFV63" s="413"/>
      <c r="QFW63" s="424"/>
      <c r="QFX63" s="424"/>
      <c r="QFY63" s="413"/>
      <c r="QFZ63" s="413"/>
      <c r="QGA63" s="413"/>
      <c r="QGB63" s="413"/>
      <c r="QGC63" s="413"/>
      <c r="QGD63" s="413"/>
      <c r="QGE63" s="413"/>
      <c r="QGF63" s="413"/>
      <c r="QGG63" s="424"/>
      <c r="QGH63" s="424"/>
      <c r="QGI63" s="413"/>
      <c r="QGJ63" s="413"/>
      <c r="QGK63" s="413"/>
      <c r="QGL63" s="413"/>
      <c r="QGM63" s="413"/>
      <c r="QGN63" s="413"/>
      <c r="QGO63" s="413"/>
      <c r="QGP63" s="413"/>
      <c r="QGQ63" s="424"/>
      <c r="QGR63" s="424"/>
      <c r="QGS63" s="413"/>
      <c r="QGT63" s="413"/>
      <c r="QGU63" s="413"/>
      <c r="QGV63" s="413"/>
      <c r="QGW63" s="413"/>
      <c r="QGX63" s="413"/>
      <c r="QGY63" s="413"/>
      <c r="QGZ63" s="413"/>
      <c r="QHA63" s="424"/>
      <c r="QHB63" s="424"/>
      <c r="QHC63" s="413"/>
      <c r="QHD63" s="413"/>
      <c r="QHE63" s="413"/>
      <c r="QHF63" s="413"/>
      <c r="QHG63" s="413"/>
      <c r="QHH63" s="413"/>
      <c r="QHI63" s="413"/>
      <c r="QHJ63" s="413"/>
      <c r="QHK63" s="424"/>
      <c r="QHL63" s="424"/>
      <c r="QHM63" s="413"/>
      <c r="QHN63" s="413"/>
      <c r="QHO63" s="413"/>
      <c r="QHP63" s="413"/>
      <c r="QHQ63" s="413"/>
      <c r="QHR63" s="413"/>
      <c r="QHS63" s="413"/>
      <c r="QHT63" s="413"/>
      <c r="QHU63" s="424"/>
      <c r="QHV63" s="424"/>
      <c r="QHW63" s="413"/>
      <c r="QHX63" s="413"/>
      <c r="QHY63" s="413"/>
      <c r="QHZ63" s="413"/>
      <c r="QIA63" s="413"/>
      <c r="QIB63" s="413"/>
      <c r="QIC63" s="413"/>
      <c r="QID63" s="413"/>
      <c r="QIE63" s="424"/>
      <c r="QIF63" s="424"/>
      <c r="QIG63" s="413"/>
      <c r="QIH63" s="413"/>
      <c r="QII63" s="413"/>
      <c r="QIJ63" s="413"/>
      <c r="QIK63" s="413"/>
      <c r="QIL63" s="413"/>
      <c r="QIM63" s="413"/>
      <c r="QIN63" s="413"/>
      <c r="QIO63" s="424"/>
      <c r="QIP63" s="424"/>
      <c r="QIQ63" s="413"/>
      <c r="QIR63" s="413"/>
      <c r="QIS63" s="413"/>
      <c r="QIT63" s="413"/>
      <c r="QIU63" s="413"/>
      <c r="QIV63" s="413"/>
      <c r="QIW63" s="413"/>
      <c r="QIX63" s="413"/>
      <c r="QIY63" s="424"/>
      <c r="QIZ63" s="424"/>
      <c r="QJA63" s="413"/>
      <c r="QJB63" s="413"/>
      <c r="QJC63" s="413"/>
      <c r="QJD63" s="413"/>
      <c r="QJE63" s="413"/>
      <c r="QJF63" s="413"/>
      <c r="QJG63" s="413"/>
      <c r="QJH63" s="413"/>
      <c r="QJI63" s="424"/>
      <c r="QJJ63" s="424"/>
      <c r="QJK63" s="413"/>
      <c r="QJL63" s="413"/>
      <c r="QJM63" s="413"/>
      <c r="QJN63" s="413"/>
      <c r="QJO63" s="413"/>
      <c r="QJP63" s="413"/>
      <c r="QJQ63" s="413"/>
      <c r="QJR63" s="413"/>
      <c r="QJS63" s="424"/>
      <c r="QJT63" s="424"/>
      <c r="QJU63" s="413"/>
      <c r="QJV63" s="413"/>
      <c r="QJW63" s="413"/>
      <c r="QJX63" s="413"/>
      <c r="QJY63" s="413"/>
      <c r="QJZ63" s="413"/>
      <c r="QKA63" s="413"/>
      <c r="QKB63" s="413"/>
      <c r="QKC63" s="424"/>
      <c r="QKD63" s="424"/>
      <c r="QKE63" s="413"/>
      <c r="QKF63" s="413"/>
      <c r="QKG63" s="413"/>
      <c r="QKH63" s="413"/>
      <c r="QKI63" s="413"/>
      <c r="QKJ63" s="413"/>
      <c r="QKK63" s="413"/>
      <c r="QKL63" s="413"/>
      <c r="QKM63" s="424"/>
      <c r="QKN63" s="424"/>
      <c r="QKO63" s="413"/>
      <c r="QKP63" s="413"/>
      <c r="QKQ63" s="413"/>
      <c r="QKR63" s="413"/>
      <c r="QKS63" s="413"/>
      <c r="QKT63" s="413"/>
      <c r="QKU63" s="413"/>
      <c r="QKV63" s="413"/>
      <c r="QKW63" s="424"/>
      <c r="QKX63" s="424"/>
      <c r="QKY63" s="413"/>
      <c r="QKZ63" s="413"/>
      <c r="QLA63" s="413"/>
      <c r="QLB63" s="413"/>
      <c r="QLC63" s="413"/>
      <c r="QLD63" s="413"/>
      <c r="QLE63" s="413"/>
      <c r="QLF63" s="413"/>
      <c r="QLG63" s="424"/>
      <c r="QLH63" s="424"/>
      <c r="QLI63" s="413"/>
      <c r="QLJ63" s="413"/>
      <c r="QLK63" s="413"/>
      <c r="QLL63" s="413"/>
      <c r="QLM63" s="413"/>
      <c r="QLN63" s="413"/>
      <c r="QLO63" s="413"/>
      <c r="QLP63" s="413"/>
      <c r="QLQ63" s="424"/>
      <c r="QLR63" s="424"/>
      <c r="QLS63" s="413"/>
      <c r="QLT63" s="413"/>
      <c r="QLU63" s="413"/>
      <c r="QLV63" s="413"/>
      <c r="QLW63" s="413"/>
      <c r="QLX63" s="413"/>
      <c r="QLY63" s="413"/>
      <c r="QLZ63" s="413"/>
      <c r="QMA63" s="424"/>
      <c r="QMB63" s="424"/>
      <c r="QMC63" s="413"/>
      <c r="QMD63" s="413"/>
      <c r="QME63" s="413"/>
      <c r="QMF63" s="413"/>
      <c r="QMG63" s="413"/>
      <c r="QMH63" s="413"/>
      <c r="QMI63" s="413"/>
      <c r="QMJ63" s="413"/>
      <c r="QMK63" s="424"/>
      <c r="QML63" s="424"/>
      <c r="QMM63" s="413"/>
      <c r="QMN63" s="413"/>
      <c r="QMO63" s="413"/>
      <c r="QMP63" s="413"/>
      <c r="QMQ63" s="413"/>
      <c r="QMR63" s="413"/>
      <c r="QMS63" s="413"/>
      <c r="QMT63" s="413"/>
      <c r="QMU63" s="424"/>
      <c r="QMV63" s="424"/>
      <c r="QMW63" s="413"/>
      <c r="QMX63" s="413"/>
      <c r="QMY63" s="413"/>
      <c r="QMZ63" s="413"/>
      <c r="QNA63" s="413"/>
      <c r="QNB63" s="413"/>
      <c r="QNC63" s="413"/>
      <c r="QND63" s="413"/>
      <c r="QNE63" s="424"/>
      <c r="QNF63" s="424"/>
      <c r="QNG63" s="413"/>
      <c r="QNH63" s="413"/>
      <c r="QNI63" s="413"/>
      <c r="QNJ63" s="413"/>
      <c r="QNK63" s="413"/>
      <c r="QNL63" s="413"/>
      <c r="QNM63" s="413"/>
      <c r="QNN63" s="413"/>
      <c r="QNO63" s="424"/>
      <c r="QNP63" s="424"/>
      <c r="QNQ63" s="413"/>
      <c r="QNR63" s="413"/>
      <c r="QNS63" s="413"/>
      <c r="QNT63" s="413"/>
      <c r="QNU63" s="413"/>
      <c r="QNV63" s="413"/>
      <c r="QNW63" s="413"/>
      <c r="QNX63" s="413"/>
      <c r="QNY63" s="424"/>
      <c r="QNZ63" s="424"/>
      <c r="QOA63" s="413"/>
      <c r="QOB63" s="413"/>
      <c r="QOC63" s="413"/>
      <c r="QOD63" s="413"/>
      <c r="QOE63" s="413"/>
      <c r="QOF63" s="413"/>
      <c r="QOG63" s="413"/>
      <c r="QOH63" s="413"/>
      <c r="QOI63" s="424"/>
      <c r="QOJ63" s="424"/>
      <c r="QOK63" s="413"/>
      <c r="QOL63" s="413"/>
      <c r="QOM63" s="413"/>
      <c r="QON63" s="413"/>
      <c r="QOO63" s="413"/>
      <c r="QOP63" s="413"/>
      <c r="QOQ63" s="413"/>
      <c r="QOR63" s="413"/>
      <c r="QOS63" s="424"/>
      <c r="QOT63" s="424"/>
      <c r="QOU63" s="413"/>
      <c r="QOV63" s="413"/>
      <c r="QOW63" s="413"/>
      <c r="QOX63" s="413"/>
      <c r="QOY63" s="413"/>
      <c r="QOZ63" s="413"/>
      <c r="QPA63" s="413"/>
      <c r="QPB63" s="413"/>
      <c r="QPC63" s="424"/>
      <c r="QPD63" s="424"/>
      <c r="QPE63" s="413"/>
      <c r="QPF63" s="413"/>
      <c r="QPG63" s="413"/>
      <c r="QPH63" s="413"/>
      <c r="QPI63" s="413"/>
      <c r="QPJ63" s="413"/>
      <c r="QPK63" s="413"/>
      <c r="QPL63" s="413"/>
      <c r="QPM63" s="424"/>
      <c r="QPN63" s="424"/>
      <c r="QPO63" s="413"/>
      <c r="QPP63" s="413"/>
      <c r="QPQ63" s="413"/>
      <c r="QPR63" s="413"/>
      <c r="QPS63" s="413"/>
      <c r="QPT63" s="413"/>
      <c r="QPU63" s="413"/>
      <c r="QPV63" s="413"/>
      <c r="QPW63" s="424"/>
      <c r="QPX63" s="424"/>
      <c r="QPY63" s="413"/>
      <c r="QPZ63" s="413"/>
      <c r="QQA63" s="413"/>
      <c r="QQB63" s="413"/>
      <c r="QQC63" s="413"/>
      <c r="QQD63" s="413"/>
      <c r="QQE63" s="413"/>
      <c r="QQF63" s="413"/>
      <c r="QQG63" s="424"/>
      <c r="QQH63" s="424"/>
      <c r="QQI63" s="413"/>
      <c r="QQJ63" s="413"/>
      <c r="QQK63" s="413"/>
      <c r="QQL63" s="413"/>
      <c r="QQM63" s="413"/>
      <c r="QQN63" s="413"/>
      <c r="QQO63" s="413"/>
      <c r="QQP63" s="413"/>
      <c r="QQQ63" s="424"/>
      <c r="QQR63" s="424"/>
      <c r="QQS63" s="413"/>
      <c r="QQT63" s="413"/>
      <c r="QQU63" s="413"/>
      <c r="QQV63" s="413"/>
      <c r="QQW63" s="413"/>
      <c r="QQX63" s="413"/>
      <c r="QQY63" s="413"/>
      <c r="QQZ63" s="413"/>
      <c r="QRA63" s="424"/>
      <c r="QRB63" s="424"/>
      <c r="QRC63" s="413"/>
      <c r="QRD63" s="413"/>
      <c r="QRE63" s="413"/>
      <c r="QRF63" s="413"/>
      <c r="QRG63" s="413"/>
      <c r="QRH63" s="413"/>
      <c r="QRI63" s="413"/>
      <c r="QRJ63" s="413"/>
      <c r="QRK63" s="424"/>
      <c r="QRL63" s="424"/>
      <c r="QRM63" s="413"/>
      <c r="QRN63" s="413"/>
      <c r="QRO63" s="413"/>
      <c r="QRP63" s="413"/>
      <c r="QRQ63" s="413"/>
      <c r="QRR63" s="413"/>
      <c r="QRS63" s="413"/>
      <c r="QRT63" s="413"/>
      <c r="QRU63" s="424"/>
      <c r="QRV63" s="424"/>
      <c r="QRW63" s="413"/>
      <c r="QRX63" s="413"/>
      <c r="QRY63" s="413"/>
      <c r="QRZ63" s="413"/>
      <c r="QSA63" s="413"/>
      <c r="QSB63" s="413"/>
      <c r="QSC63" s="413"/>
      <c r="QSD63" s="413"/>
      <c r="QSE63" s="424"/>
      <c r="QSF63" s="424"/>
      <c r="QSG63" s="413"/>
      <c r="QSH63" s="413"/>
      <c r="QSI63" s="413"/>
      <c r="QSJ63" s="413"/>
      <c r="QSK63" s="413"/>
      <c r="QSL63" s="413"/>
      <c r="QSM63" s="413"/>
      <c r="QSN63" s="413"/>
      <c r="QSO63" s="424"/>
      <c r="QSP63" s="424"/>
      <c r="QSQ63" s="413"/>
      <c r="QSR63" s="413"/>
      <c r="QSS63" s="413"/>
      <c r="QST63" s="413"/>
      <c r="QSU63" s="413"/>
      <c r="QSV63" s="413"/>
      <c r="QSW63" s="413"/>
      <c r="QSX63" s="413"/>
      <c r="QSY63" s="424"/>
      <c r="QSZ63" s="424"/>
      <c r="QTA63" s="413"/>
      <c r="QTB63" s="413"/>
      <c r="QTC63" s="413"/>
      <c r="QTD63" s="413"/>
      <c r="QTE63" s="413"/>
      <c r="QTF63" s="413"/>
      <c r="QTG63" s="413"/>
      <c r="QTH63" s="413"/>
      <c r="QTI63" s="424"/>
      <c r="QTJ63" s="424"/>
      <c r="QTK63" s="413"/>
      <c r="QTL63" s="413"/>
      <c r="QTM63" s="413"/>
      <c r="QTN63" s="413"/>
      <c r="QTO63" s="413"/>
      <c r="QTP63" s="413"/>
      <c r="QTQ63" s="413"/>
      <c r="QTR63" s="413"/>
      <c r="QTS63" s="424"/>
      <c r="QTT63" s="424"/>
      <c r="QTU63" s="413"/>
      <c r="QTV63" s="413"/>
      <c r="QTW63" s="413"/>
      <c r="QTX63" s="413"/>
      <c r="QTY63" s="413"/>
      <c r="QTZ63" s="413"/>
      <c r="QUA63" s="413"/>
      <c r="QUB63" s="413"/>
      <c r="QUC63" s="424"/>
      <c r="QUD63" s="424"/>
      <c r="QUE63" s="413"/>
      <c r="QUF63" s="413"/>
      <c r="QUG63" s="413"/>
      <c r="QUH63" s="413"/>
      <c r="QUI63" s="413"/>
      <c r="QUJ63" s="413"/>
      <c r="QUK63" s="413"/>
      <c r="QUL63" s="413"/>
      <c r="QUM63" s="424"/>
      <c r="QUN63" s="424"/>
      <c r="QUO63" s="413"/>
      <c r="QUP63" s="413"/>
      <c r="QUQ63" s="413"/>
      <c r="QUR63" s="413"/>
      <c r="QUS63" s="413"/>
      <c r="QUT63" s="413"/>
      <c r="QUU63" s="413"/>
      <c r="QUV63" s="413"/>
      <c r="QUW63" s="424"/>
      <c r="QUX63" s="424"/>
      <c r="QUY63" s="413"/>
      <c r="QUZ63" s="413"/>
      <c r="QVA63" s="413"/>
      <c r="QVB63" s="413"/>
      <c r="QVC63" s="413"/>
      <c r="QVD63" s="413"/>
      <c r="QVE63" s="413"/>
      <c r="QVF63" s="413"/>
      <c r="QVG63" s="424"/>
      <c r="QVH63" s="424"/>
      <c r="QVI63" s="413"/>
      <c r="QVJ63" s="413"/>
      <c r="QVK63" s="413"/>
      <c r="QVL63" s="413"/>
      <c r="QVM63" s="413"/>
      <c r="QVN63" s="413"/>
      <c r="QVO63" s="413"/>
      <c r="QVP63" s="413"/>
      <c r="QVQ63" s="424"/>
      <c r="QVR63" s="424"/>
      <c r="QVS63" s="413"/>
      <c r="QVT63" s="413"/>
      <c r="QVU63" s="413"/>
      <c r="QVV63" s="413"/>
      <c r="QVW63" s="413"/>
      <c r="QVX63" s="413"/>
      <c r="QVY63" s="413"/>
      <c r="QVZ63" s="413"/>
      <c r="QWA63" s="424"/>
      <c r="QWB63" s="424"/>
      <c r="QWC63" s="413"/>
      <c r="QWD63" s="413"/>
      <c r="QWE63" s="413"/>
      <c r="QWF63" s="413"/>
      <c r="QWG63" s="413"/>
      <c r="QWH63" s="413"/>
      <c r="QWI63" s="413"/>
      <c r="QWJ63" s="413"/>
      <c r="QWK63" s="424"/>
      <c r="QWL63" s="424"/>
      <c r="QWM63" s="413"/>
      <c r="QWN63" s="413"/>
      <c r="QWO63" s="413"/>
      <c r="QWP63" s="413"/>
      <c r="QWQ63" s="413"/>
      <c r="QWR63" s="413"/>
      <c r="QWS63" s="413"/>
      <c r="QWT63" s="413"/>
      <c r="QWU63" s="424"/>
      <c r="QWV63" s="424"/>
      <c r="QWW63" s="413"/>
      <c r="QWX63" s="413"/>
      <c r="QWY63" s="413"/>
      <c r="QWZ63" s="413"/>
      <c r="QXA63" s="413"/>
      <c r="QXB63" s="413"/>
      <c r="QXC63" s="413"/>
      <c r="QXD63" s="413"/>
      <c r="QXE63" s="424"/>
      <c r="QXF63" s="424"/>
      <c r="QXG63" s="413"/>
      <c r="QXH63" s="413"/>
      <c r="QXI63" s="413"/>
      <c r="QXJ63" s="413"/>
      <c r="QXK63" s="413"/>
      <c r="QXL63" s="413"/>
      <c r="QXM63" s="413"/>
      <c r="QXN63" s="413"/>
      <c r="QXO63" s="424"/>
      <c r="QXP63" s="424"/>
      <c r="QXQ63" s="413"/>
      <c r="QXR63" s="413"/>
      <c r="QXS63" s="413"/>
      <c r="QXT63" s="413"/>
      <c r="QXU63" s="413"/>
      <c r="QXV63" s="413"/>
      <c r="QXW63" s="413"/>
      <c r="QXX63" s="413"/>
      <c r="QXY63" s="424"/>
      <c r="QXZ63" s="424"/>
      <c r="QYA63" s="413"/>
      <c r="QYB63" s="413"/>
      <c r="QYC63" s="413"/>
      <c r="QYD63" s="413"/>
      <c r="QYE63" s="413"/>
      <c r="QYF63" s="413"/>
      <c r="QYG63" s="413"/>
      <c r="QYH63" s="413"/>
      <c r="QYI63" s="424"/>
      <c r="QYJ63" s="424"/>
      <c r="QYK63" s="413"/>
      <c r="QYL63" s="413"/>
      <c r="QYM63" s="413"/>
      <c r="QYN63" s="413"/>
      <c r="QYO63" s="413"/>
      <c r="QYP63" s="413"/>
      <c r="QYQ63" s="413"/>
      <c r="QYR63" s="413"/>
      <c r="QYS63" s="424"/>
      <c r="QYT63" s="424"/>
      <c r="QYU63" s="413"/>
      <c r="QYV63" s="413"/>
      <c r="QYW63" s="413"/>
      <c r="QYX63" s="413"/>
      <c r="QYY63" s="413"/>
      <c r="QYZ63" s="413"/>
      <c r="QZA63" s="413"/>
      <c r="QZB63" s="413"/>
      <c r="QZC63" s="424"/>
      <c r="QZD63" s="424"/>
      <c r="QZE63" s="413"/>
      <c r="QZF63" s="413"/>
      <c r="QZG63" s="413"/>
      <c r="QZH63" s="413"/>
      <c r="QZI63" s="413"/>
      <c r="QZJ63" s="413"/>
      <c r="QZK63" s="413"/>
      <c r="QZL63" s="413"/>
      <c r="QZM63" s="424"/>
      <c r="QZN63" s="424"/>
      <c r="QZO63" s="413"/>
      <c r="QZP63" s="413"/>
      <c r="QZQ63" s="413"/>
      <c r="QZR63" s="413"/>
      <c r="QZS63" s="413"/>
      <c r="QZT63" s="413"/>
      <c r="QZU63" s="413"/>
      <c r="QZV63" s="413"/>
      <c r="QZW63" s="424"/>
      <c r="QZX63" s="424"/>
      <c r="QZY63" s="413"/>
      <c r="QZZ63" s="413"/>
      <c r="RAA63" s="413"/>
      <c r="RAB63" s="413"/>
      <c r="RAC63" s="413"/>
      <c r="RAD63" s="413"/>
      <c r="RAE63" s="413"/>
      <c r="RAF63" s="413"/>
      <c r="RAG63" s="424"/>
      <c r="RAH63" s="424"/>
      <c r="RAI63" s="413"/>
      <c r="RAJ63" s="413"/>
      <c r="RAK63" s="413"/>
      <c r="RAL63" s="413"/>
      <c r="RAM63" s="413"/>
      <c r="RAN63" s="413"/>
      <c r="RAO63" s="413"/>
      <c r="RAP63" s="413"/>
      <c r="RAQ63" s="424"/>
      <c r="RAR63" s="424"/>
      <c r="RAS63" s="413"/>
      <c r="RAT63" s="413"/>
      <c r="RAU63" s="413"/>
      <c r="RAV63" s="413"/>
      <c r="RAW63" s="413"/>
      <c r="RAX63" s="413"/>
      <c r="RAY63" s="413"/>
      <c r="RAZ63" s="413"/>
      <c r="RBA63" s="424"/>
      <c r="RBB63" s="424"/>
      <c r="RBC63" s="413"/>
      <c r="RBD63" s="413"/>
      <c r="RBE63" s="413"/>
      <c r="RBF63" s="413"/>
      <c r="RBG63" s="413"/>
      <c r="RBH63" s="413"/>
      <c r="RBI63" s="413"/>
      <c r="RBJ63" s="413"/>
      <c r="RBK63" s="424"/>
      <c r="RBL63" s="424"/>
      <c r="RBM63" s="413"/>
      <c r="RBN63" s="413"/>
      <c r="RBO63" s="413"/>
      <c r="RBP63" s="413"/>
      <c r="RBQ63" s="413"/>
      <c r="RBR63" s="413"/>
      <c r="RBS63" s="413"/>
      <c r="RBT63" s="413"/>
      <c r="RBU63" s="424"/>
      <c r="RBV63" s="424"/>
      <c r="RBW63" s="413"/>
      <c r="RBX63" s="413"/>
      <c r="RBY63" s="413"/>
      <c r="RBZ63" s="413"/>
      <c r="RCA63" s="413"/>
      <c r="RCB63" s="413"/>
      <c r="RCC63" s="413"/>
      <c r="RCD63" s="413"/>
      <c r="RCE63" s="424"/>
      <c r="RCF63" s="424"/>
      <c r="RCG63" s="413"/>
      <c r="RCH63" s="413"/>
      <c r="RCI63" s="413"/>
      <c r="RCJ63" s="413"/>
      <c r="RCK63" s="413"/>
      <c r="RCL63" s="413"/>
      <c r="RCM63" s="413"/>
      <c r="RCN63" s="413"/>
      <c r="RCO63" s="424"/>
      <c r="RCP63" s="424"/>
      <c r="RCQ63" s="413"/>
      <c r="RCR63" s="413"/>
      <c r="RCS63" s="413"/>
      <c r="RCT63" s="413"/>
      <c r="RCU63" s="413"/>
      <c r="RCV63" s="413"/>
      <c r="RCW63" s="413"/>
      <c r="RCX63" s="413"/>
      <c r="RCY63" s="424"/>
      <c r="RCZ63" s="424"/>
      <c r="RDA63" s="413"/>
      <c r="RDB63" s="413"/>
      <c r="RDC63" s="413"/>
      <c r="RDD63" s="413"/>
      <c r="RDE63" s="413"/>
      <c r="RDF63" s="413"/>
      <c r="RDG63" s="413"/>
      <c r="RDH63" s="413"/>
      <c r="RDI63" s="424"/>
      <c r="RDJ63" s="424"/>
      <c r="RDK63" s="413"/>
      <c r="RDL63" s="413"/>
      <c r="RDM63" s="413"/>
      <c r="RDN63" s="413"/>
      <c r="RDO63" s="413"/>
      <c r="RDP63" s="413"/>
      <c r="RDQ63" s="413"/>
      <c r="RDR63" s="413"/>
      <c r="RDS63" s="424"/>
      <c r="RDT63" s="424"/>
      <c r="RDU63" s="413"/>
      <c r="RDV63" s="413"/>
      <c r="RDW63" s="413"/>
      <c r="RDX63" s="413"/>
      <c r="RDY63" s="413"/>
      <c r="RDZ63" s="413"/>
      <c r="REA63" s="413"/>
      <c r="REB63" s="413"/>
      <c r="REC63" s="424"/>
      <c r="RED63" s="424"/>
      <c r="REE63" s="413"/>
      <c r="REF63" s="413"/>
      <c r="REG63" s="413"/>
      <c r="REH63" s="413"/>
      <c r="REI63" s="413"/>
      <c r="REJ63" s="413"/>
      <c r="REK63" s="413"/>
      <c r="REL63" s="413"/>
      <c r="REM63" s="424"/>
      <c r="REN63" s="424"/>
      <c r="REO63" s="413"/>
      <c r="REP63" s="413"/>
      <c r="REQ63" s="413"/>
      <c r="RER63" s="413"/>
      <c r="RES63" s="413"/>
      <c r="RET63" s="413"/>
      <c r="REU63" s="413"/>
      <c r="REV63" s="413"/>
      <c r="REW63" s="424"/>
      <c r="REX63" s="424"/>
      <c r="REY63" s="413"/>
      <c r="REZ63" s="413"/>
      <c r="RFA63" s="413"/>
      <c r="RFB63" s="413"/>
      <c r="RFC63" s="413"/>
      <c r="RFD63" s="413"/>
      <c r="RFE63" s="413"/>
      <c r="RFF63" s="413"/>
      <c r="RFG63" s="424"/>
      <c r="RFH63" s="424"/>
      <c r="RFI63" s="413"/>
      <c r="RFJ63" s="413"/>
      <c r="RFK63" s="413"/>
      <c r="RFL63" s="413"/>
      <c r="RFM63" s="413"/>
      <c r="RFN63" s="413"/>
      <c r="RFO63" s="413"/>
      <c r="RFP63" s="413"/>
      <c r="RFQ63" s="424"/>
      <c r="RFR63" s="424"/>
      <c r="RFS63" s="413"/>
      <c r="RFT63" s="413"/>
      <c r="RFU63" s="413"/>
      <c r="RFV63" s="413"/>
      <c r="RFW63" s="413"/>
      <c r="RFX63" s="413"/>
      <c r="RFY63" s="413"/>
      <c r="RFZ63" s="413"/>
      <c r="RGA63" s="424"/>
      <c r="RGB63" s="424"/>
      <c r="RGC63" s="413"/>
      <c r="RGD63" s="413"/>
      <c r="RGE63" s="413"/>
      <c r="RGF63" s="413"/>
      <c r="RGG63" s="413"/>
      <c r="RGH63" s="413"/>
      <c r="RGI63" s="413"/>
      <c r="RGJ63" s="413"/>
      <c r="RGK63" s="424"/>
      <c r="RGL63" s="424"/>
      <c r="RGM63" s="413"/>
      <c r="RGN63" s="413"/>
      <c r="RGO63" s="413"/>
      <c r="RGP63" s="413"/>
      <c r="RGQ63" s="413"/>
      <c r="RGR63" s="413"/>
      <c r="RGS63" s="413"/>
      <c r="RGT63" s="413"/>
      <c r="RGU63" s="424"/>
      <c r="RGV63" s="424"/>
      <c r="RGW63" s="413"/>
      <c r="RGX63" s="413"/>
      <c r="RGY63" s="413"/>
      <c r="RGZ63" s="413"/>
      <c r="RHA63" s="413"/>
      <c r="RHB63" s="413"/>
      <c r="RHC63" s="413"/>
      <c r="RHD63" s="413"/>
      <c r="RHE63" s="424"/>
      <c r="RHF63" s="424"/>
      <c r="RHG63" s="413"/>
      <c r="RHH63" s="413"/>
      <c r="RHI63" s="413"/>
      <c r="RHJ63" s="413"/>
      <c r="RHK63" s="413"/>
      <c r="RHL63" s="413"/>
      <c r="RHM63" s="413"/>
      <c r="RHN63" s="413"/>
      <c r="RHO63" s="424"/>
      <c r="RHP63" s="424"/>
      <c r="RHQ63" s="413"/>
      <c r="RHR63" s="413"/>
      <c r="RHS63" s="413"/>
      <c r="RHT63" s="413"/>
      <c r="RHU63" s="413"/>
      <c r="RHV63" s="413"/>
      <c r="RHW63" s="413"/>
      <c r="RHX63" s="413"/>
      <c r="RHY63" s="424"/>
      <c r="RHZ63" s="424"/>
      <c r="RIA63" s="413"/>
      <c r="RIB63" s="413"/>
      <c r="RIC63" s="413"/>
      <c r="RID63" s="413"/>
      <c r="RIE63" s="413"/>
      <c r="RIF63" s="413"/>
      <c r="RIG63" s="413"/>
      <c r="RIH63" s="413"/>
      <c r="RII63" s="424"/>
      <c r="RIJ63" s="424"/>
      <c r="RIK63" s="413"/>
      <c r="RIL63" s="413"/>
      <c r="RIM63" s="413"/>
      <c r="RIN63" s="413"/>
      <c r="RIO63" s="413"/>
      <c r="RIP63" s="413"/>
      <c r="RIQ63" s="413"/>
      <c r="RIR63" s="413"/>
      <c r="RIS63" s="424"/>
      <c r="RIT63" s="424"/>
      <c r="RIU63" s="413"/>
      <c r="RIV63" s="413"/>
      <c r="RIW63" s="413"/>
      <c r="RIX63" s="413"/>
      <c r="RIY63" s="413"/>
      <c r="RIZ63" s="413"/>
      <c r="RJA63" s="413"/>
      <c r="RJB63" s="413"/>
      <c r="RJC63" s="424"/>
      <c r="RJD63" s="424"/>
      <c r="RJE63" s="413"/>
      <c r="RJF63" s="413"/>
      <c r="RJG63" s="413"/>
      <c r="RJH63" s="413"/>
      <c r="RJI63" s="413"/>
      <c r="RJJ63" s="413"/>
      <c r="RJK63" s="413"/>
      <c r="RJL63" s="413"/>
      <c r="RJM63" s="424"/>
      <c r="RJN63" s="424"/>
      <c r="RJO63" s="413"/>
      <c r="RJP63" s="413"/>
      <c r="RJQ63" s="413"/>
      <c r="RJR63" s="413"/>
      <c r="RJS63" s="413"/>
      <c r="RJT63" s="413"/>
      <c r="RJU63" s="413"/>
      <c r="RJV63" s="413"/>
      <c r="RJW63" s="424"/>
      <c r="RJX63" s="424"/>
      <c r="RJY63" s="413"/>
      <c r="RJZ63" s="413"/>
      <c r="RKA63" s="413"/>
      <c r="RKB63" s="413"/>
      <c r="RKC63" s="413"/>
      <c r="RKD63" s="413"/>
      <c r="RKE63" s="413"/>
      <c r="RKF63" s="413"/>
      <c r="RKG63" s="424"/>
      <c r="RKH63" s="424"/>
      <c r="RKI63" s="413"/>
      <c r="RKJ63" s="413"/>
      <c r="RKK63" s="413"/>
      <c r="RKL63" s="413"/>
      <c r="RKM63" s="413"/>
      <c r="RKN63" s="413"/>
      <c r="RKO63" s="413"/>
      <c r="RKP63" s="413"/>
      <c r="RKQ63" s="424"/>
      <c r="RKR63" s="424"/>
      <c r="RKS63" s="413"/>
      <c r="RKT63" s="413"/>
      <c r="RKU63" s="413"/>
      <c r="RKV63" s="413"/>
      <c r="RKW63" s="413"/>
      <c r="RKX63" s="413"/>
      <c r="RKY63" s="413"/>
      <c r="RKZ63" s="413"/>
      <c r="RLA63" s="424"/>
      <c r="RLB63" s="424"/>
      <c r="RLC63" s="413"/>
      <c r="RLD63" s="413"/>
      <c r="RLE63" s="413"/>
      <c r="RLF63" s="413"/>
      <c r="RLG63" s="413"/>
      <c r="RLH63" s="413"/>
      <c r="RLI63" s="413"/>
      <c r="RLJ63" s="413"/>
      <c r="RLK63" s="424"/>
      <c r="RLL63" s="424"/>
      <c r="RLM63" s="413"/>
      <c r="RLN63" s="413"/>
      <c r="RLO63" s="413"/>
      <c r="RLP63" s="413"/>
      <c r="RLQ63" s="413"/>
      <c r="RLR63" s="413"/>
      <c r="RLS63" s="413"/>
      <c r="RLT63" s="413"/>
      <c r="RLU63" s="424"/>
      <c r="RLV63" s="424"/>
      <c r="RLW63" s="413"/>
      <c r="RLX63" s="413"/>
      <c r="RLY63" s="413"/>
      <c r="RLZ63" s="413"/>
      <c r="RMA63" s="413"/>
      <c r="RMB63" s="413"/>
      <c r="RMC63" s="413"/>
      <c r="RMD63" s="413"/>
      <c r="RME63" s="424"/>
      <c r="RMF63" s="424"/>
      <c r="RMG63" s="413"/>
      <c r="RMH63" s="413"/>
      <c r="RMI63" s="413"/>
      <c r="RMJ63" s="413"/>
      <c r="RMK63" s="413"/>
      <c r="RML63" s="413"/>
      <c r="RMM63" s="413"/>
      <c r="RMN63" s="413"/>
      <c r="RMO63" s="424"/>
      <c r="RMP63" s="424"/>
      <c r="RMQ63" s="413"/>
      <c r="RMR63" s="413"/>
      <c r="RMS63" s="413"/>
      <c r="RMT63" s="413"/>
      <c r="RMU63" s="413"/>
      <c r="RMV63" s="413"/>
      <c r="RMW63" s="413"/>
      <c r="RMX63" s="413"/>
      <c r="RMY63" s="424"/>
      <c r="RMZ63" s="424"/>
      <c r="RNA63" s="413"/>
      <c r="RNB63" s="413"/>
      <c r="RNC63" s="413"/>
      <c r="RND63" s="413"/>
      <c r="RNE63" s="413"/>
      <c r="RNF63" s="413"/>
      <c r="RNG63" s="413"/>
      <c r="RNH63" s="413"/>
      <c r="RNI63" s="424"/>
      <c r="RNJ63" s="424"/>
      <c r="RNK63" s="413"/>
      <c r="RNL63" s="413"/>
      <c r="RNM63" s="413"/>
      <c r="RNN63" s="413"/>
      <c r="RNO63" s="413"/>
      <c r="RNP63" s="413"/>
      <c r="RNQ63" s="413"/>
      <c r="RNR63" s="413"/>
      <c r="RNS63" s="424"/>
      <c r="RNT63" s="424"/>
      <c r="RNU63" s="413"/>
      <c r="RNV63" s="413"/>
      <c r="RNW63" s="413"/>
      <c r="RNX63" s="413"/>
      <c r="RNY63" s="413"/>
      <c r="RNZ63" s="413"/>
      <c r="ROA63" s="413"/>
      <c r="ROB63" s="413"/>
      <c r="ROC63" s="424"/>
      <c r="ROD63" s="424"/>
      <c r="ROE63" s="413"/>
      <c r="ROF63" s="413"/>
      <c r="ROG63" s="413"/>
      <c r="ROH63" s="413"/>
      <c r="ROI63" s="413"/>
      <c r="ROJ63" s="413"/>
      <c r="ROK63" s="413"/>
      <c r="ROL63" s="413"/>
      <c r="ROM63" s="424"/>
      <c r="RON63" s="424"/>
      <c r="ROO63" s="413"/>
      <c r="ROP63" s="413"/>
      <c r="ROQ63" s="413"/>
      <c r="ROR63" s="413"/>
      <c r="ROS63" s="413"/>
      <c r="ROT63" s="413"/>
      <c r="ROU63" s="413"/>
      <c r="ROV63" s="413"/>
      <c r="ROW63" s="424"/>
      <c r="ROX63" s="424"/>
      <c r="ROY63" s="413"/>
      <c r="ROZ63" s="413"/>
      <c r="RPA63" s="413"/>
      <c r="RPB63" s="413"/>
      <c r="RPC63" s="413"/>
      <c r="RPD63" s="413"/>
      <c r="RPE63" s="413"/>
      <c r="RPF63" s="413"/>
      <c r="RPG63" s="424"/>
      <c r="RPH63" s="424"/>
      <c r="RPI63" s="413"/>
      <c r="RPJ63" s="413"/>
      <c r="RPK63" s="413"/>
      <c r="RPL63" s="413"/>
      <c r="RPM63" s="413"/>
      <c r="RPN63" s="413"/>
      <c r="RPO63" s="413"/>
      <c r="RPP63" s="413"/>
      <c r="RPQ63" s="424"/>
      <c r="RPR63" s="424"/>
      <c r="RPS63" s="413"/>
      <c r="RPT63" s="413"/>
      <c r="RPU63" s="413"/>
      <c r="RPV63" s="413"/>
      <c r="RPW63" s="413"/>
      <c r="RPX63" s="413"/>
      <c r="RPY63" s="413"/>
      <c r="RPZ63" s="413"/>
      <c r="RQA63" s="424"/>
      <c r="RQB63" s="424"/>
      <c r="RQC63" s="413"/>
      <c r="RQD63" s="413"/>
      <c r="RQE63" s="413"/>
      <c r="RQF63" s="413"/>
      <c r="RQG63" s="413"/>
      <c r="RQH63" s="413"/>
      <c r="RQI63" s="413"/>
      <c r="RQJ63" s="413"/>
      <c r="RQK63" s="424"/>
      <c r="RQL63" s="424"/>
      <c r="RQM63" s="413"/>
      <c r="RQN63" s="413"/>
      <c r="RQO63" s="413"/>
      <c r="RQP63" s="413"/>
      <c r="RQQ63" s="413"/>
      <c r="RQR63" s="413"/>
      <c r="RQS63" s="413"/>
      <c r="RQT63" s="413"/>
      <c r="RQU63" s="424"/>
      <c r="RQV63" s="424"/>
      <c r="RQW63" s="413"/>
      <c r="RQX63" s="413"/>
      <c r="RQY63" s="413"/>
      <c r="RQZ63" s="413"/>
      <c r="RRA63" s="413"/>
      <c r="RRB63" s="413"/>
      <c r="RRC63" s="413"/>
      <c r="RRD63" s="413"/>
      <c r="RRE63" s="424"/>
      <c r="RRF63" s="424"/>
      <c r="RRG63" s="413"/>
      <c r="RRH63" s="413"/>
      <c r="RRI63" s="413"/>
      <c r="RRJ63" s="413"/>
      <c r="RRK63" s="413"/>
      <c r="RRL63" s="413"/>
      <c r="RRM63" s="413"/>
      <c r="RRN63" s="413"/>
      <c r="RRO63" s="424"/>
      <c r="RRP63" s="424"/>
      <c r="RRQ63" s="413"/>
      <c r="RRR63" s="413"/>
      <c r="RRS63" s="413"/>
      <c r="RRT63" s="413"/>
      <c r="RRU63" s="413"/>
      <c r="RRV63" s="413"/>
      <c r="RRW63" s="413"/>
      <c r="RRX63" s="413"/>
      <c r="RRY63" s="424"/>
      <c r="RRZ63" s="424"/>
      <c r="RSA63" s="413"/>
      <c r="RSB63" s="413"/>
      <c r="RSC63" s="413"/>
      <c r="RSD63" s="413"/>
      <c r="RSE63" s="413"/>
      <c r="RSF63" s="413"/>
      <c r="RSG63" s="413"/>
      <c r="RSH63" s="413"/>
      <c r="RSI63" s="424"/>
      <c r="RSJ63" s="424"/>
      <c r="RSK63" s="413"/>
      <c r="RSL63" s="413"/>
      <c r="RSM63" s="413"/>
      <c r="RSN63" s="413"/>
      <c r="RSO63" s="413"/>
      <c r="RSP63" s="413"/>
      <c r="RSQ63" s="413"/>
      <c r="RSR63" s="413"/>
      <c r="RSS63" s="424"/>
      <c r="RST63" s="424"/>
      <c r="RSU63" s="413"/>
      <c r="RSV63" s="413"/>
      <c r="RSW63" s="413"/>
      <c r="RSX63" s="413"/>
      <c r="RSY63" s="413"/>
      <c r="RSZ63" s="413"/>
      <c r="RTA63" s="413"/>
      <c r="RTB63" s="413"/>
      <c r="RTC63" s="424"/>
      <c r="RTD63" s="424"/>
      <c r="RTE63" s="413"/>
      <c r="RTF63" s="413"/>
      <c r="RTG63" s="413"/>
      <c r="RTH63" s="413"/>
      <c r="RTI63" s="413"/>
      <c r="RTJ63" s="413"/>
      <c r="RTK63" s="413"/>
      <c r="RTL63" s="413"/>
      <c r="RTM63" s="424"/>
      <c r="RTN63" s="424"/>
      <c r="RTO63" s="413"/>
      <c r="RTP63" s="413"/>
      <c r="RTQ63" s="413"/>
      <c r="RTR63" s="413"/>
      <c r="RTS63" s="413"/>
      <c r="RTT63" s="413"/>
      <c r="RTU63" s="413"/>
      <c r="RTV63" s="413"/>
      <c r="RTW63" s="424"/>
      <c r="RTX63" s="424"/>
      <c r="RTY63" s="413"/>
      <c r="RTZ63" s="413"/>
      <c r="RUA63" s="413"/>
      <c r="RUB63" s="413"/>
      <c r="RUC63" s="413"/>
      <c r="RUD63" s="413"/>
      <c r="RUE63" s="413"/>
      <c r="RUF63" s="413"/>
      <c r="RUG63" s="424"/>
      <c r="RUH63" s="424"/>
      <c r="RUI63" s="413"/>
      <c r="RUJ63" s="413"/>
      <c r="RUK63" s="413"/>
      <c r="RUL63" s="413"/>
      <c r="RUM63" s="413"/>
      <c r="RUN63" s="413"/>
      <c r="RUO63" s="413"/>
      <c r="RUP63" s="413"/>
      <c r="RUQ63" s="424"/>
      <c r="RUR63" s="424"/>
      <c r="RUS63" s="413"/>
      <c r="RUT63" s="413"/>
      <c r="RUU63" s="413"/>
      <c r="RUV63" s="413"/>
      <c r="RUW63" s="413"/>
      <c r="RUX63" s="413"/>
      <c r="RUY63" s="413"/>
      <c r="RUZ63" s="413"/>
      <c r="RVA63" s="424"/>
      <c r="RVB63" s="424"/>
      <c r="RVC63" s="413"/>
      <c r="RVD63" s="413"/>
      <c r="RVE63" s="413"/>
      <c r="RVF63" s="413"/>
      <c r="RVG63" s="413"/>
      <c r="RVH63" s="413"/>
      <c r="RVI63" s="413"/>
      <c r="RVJ63" s="413"/>
      <c r="RVK63" s="424"/>
      <c r="RVL63" s="424"/>
      <c r="RVM63" s="413"/>
      <c r="RVN63" s="413"/>
      <c r="RVO63" s="413"/>
      <c r="RVP63" s="413"/>
      <c r="RVQ63" s="413"/>
      <c r="RVR63" s="413"/>
      <c r="RVS63" s="413"/>
      <c r="RVT63" s="413"/>
      <c r="RVU63" s="424"/>
      <c r="RVV63" s="424"/>
      <c r="RVW63" s="413"/>
      <c r="RVX63" s="413"/>
      <c r="RVY63" s="413"/>
      <c r="RVZ63" s="413"/>
      <c r="RWA63" s="413"/>
      <c r="RWB63" s="413"/>
      <c r="RWC63" s="413"/>
      <c r="RWD63" s="413"/>
      <c r="RWE63" s="424"/>
      <c r="RWF63" s="424"/>
      <c r="RWG63" s="413"/>
      <c r="RWH63" s="413"/>
      <c r="RWI63" s="413"/>
      <c r="RWJ63" s="413"/>
      <c r="RWK63" s="413"/>
      <c r="RWL63" s="413"/>
      <c r="RWM63" s="413"/>
      <c r="RWN63" s="413"/>
      <c r="RWO63" s="424"/>
      <c r="RWP63" s="424"/>
      <c r="RWQ63" s="413"/>
      <c r="RWR63" s="413"/>
      <c r="RWS63" s="413"/>
      <c r="RWT63" s="413"/>
      <c r="RWU63" s="413"/>
      <c r="RWV63" s="413"/>
      <c r="RWW63" s="413"/>
      <c r="RWX63" s="413"/>
      <c r="RWY63" s="424"/>
      <c r="RWZ63" s="424"/>
      <c r="RXA63" s="413"/>
      <c r="RXB63" s="413"/>
      <c r="RXC63" s="413"/>
      <c r="RXD63" s="413"/>
      <c r="RXE63" s="413"/>
      <c r="RXF63" s="413"/>
      <c r="RXG63" s="413"/>
      <c r="RXH63" s="413"/>
      <c r="RXI63" s="424"/>
      <c r="RXJ63" s="424"/>
      <c r="RXK63" s="413"/>
      <c r="RXL63" s="413"/>
      <c r="RXM63" s="413"/>
      <c r="RXN63" s="413"/>
      <c r="RXO63" s="413"/>
      <c r="RXP63" s="413"/>
      <c r="RXQ63" s="413"/>
      <c r="RXR63" s="413"/>
      <c r="RXS63" s="424"/>
      <c r="RXT63" s="424"/>
      <c r="RXU63" s="413"/>
      <c r="RXV63" s="413"/>
      <c r="RXW63" s="413"/>
      <c r="RXX63" s="413"/>
      <c r="RXY63" s="413"/>
      <c r="RXZ63" s="413"/>
      <c r="RYA63" s="413"/>
      <c r="RYB63" s="413"/>
      <c r="RYC63" s="424"/>
      <c r="RYD63" s="424"/>
      <c r="RYE63" s="413"/>
      <c r="RYF63" s="413"/>
      <c r="RYG63" s="413"/>
      <c r="RYH63" s="413"/>
      <c r="RYI63" s="413"/>
      <c r="RYJ63" s="413"/>
      <c r="RYK63" s="413"/>
      <c r="RYL63" s="413"/>
      <c r="RYM63" s="424"/>
      <c r="RYN63" s="424"/>
      <c r="RYO63" s="413"/>
      <c r="RYP63" s="413"/>
      <c r="RYQ63" s="413"/>
      <c r="RYR63" s="413"/>
      <c r="RYS63" s="413"/>
      <c r="RYT63" s="413"/>
      <c r="RYU63" s="413"/>
      <c r="RYV63" s="413"/>
      <c r="RYW63" s="424"/>
      <c r="RYX63" s="424"/>
      <c r="RYY63" s="413"/>
      <c r="RYZ63" s="413"/>
      <c r="RZA63" s="413"/>
      <c r="RZB63" s="413"/>
      <c r="RZC63" s="413"/>
      <c r="RZD63" s="413"/>
      <c r="RZE63" s="413"/>
      <c r="RZF63" s="413"/>
      <c r="RZG63" s="424"/>
      <c r="RZH63" s="424"/>
      <c r="RZI63" s="413"/>
      <c r="RZJ63" s="413"/>
      <c r="RZK63" s="413"/>
      <c r="RZL63" s="413"/>
      <c r="RZM63" s="413"/>
      <c r="RZN63" s="413"/>
      <c r="RZO63" s="413"/>
      <c r="RZP63" s="413"/>
      <c r="RZQ63" s="424"/>
      <c r="RZR63" s="424"/>
      <c r="RZS63" s="413"/>
      <c r="RZT63" s="413"/>
      <c r="RZU63" s="413"/>
      <c r="RZV63" s="413"/>
      <c r="RZW63" s="413"/>
      <c r="RZX63" s="413"/>
      <c r="RZY63" s="413"/>
      <c r="RZZ63" s="413"/>
      <c r="SAA63" s="424"/>
      <c r="SAB63" s="424"/>
      <c r="SAC63" s="413"/>
      <c r="SAD63" s="413"/>
      <c r="SAE63" s="413"/>
      <c r="SAF63" s="413"/>
      <c r="SAG63" s="413"/>
      <c r="SAH63" s="413"/>
      <c r="SAI63" s="413"/>
      <c r="SAJ63" s="413"/>
      <c r="SAK63" s="424"/>
      <c r="SAL63" s="424"/>
      <c r="SAM63" s="413"/>
      <c r="SAN63" s="413"/>
      <c r="SAO63" s="413"/>
      <c r="SAP63" s="413"/>
      <c r="SAQ63" s="413"/>
      <c r="SAR63" s="413"/>
      <c r="SAS63" s="413"/>
      <c r="SAT63" s="413"/>
      <c r="SAU63" s="424"/>
      <c r="SAV63" s="424"/>
      <c r="SAW63" s="413"/>
      <c r="SAX63" s="413"/>
      <c r="SAY63" s="413"/>
      <c r="SAZ63" s="413"/>
      <c r="SBA63" s="413"/>
      <c r="SBB63" s="413"/>
      <c r="SBC63" s="413"/>
      <c r="SBD63" s="413"/>
      <c r="SBE63" s="424"/>
      <c r="SBF63" s="424"/>
      <c r="SBG63" s="413"/>
      <c r="SBH63" s="413"/>
      <c r="SBI63" s="413"/>
      <c r="SBJ63" s="413"/>
      <c r="SBK63" s="413"/>
      <c r="SBL63" s="413"/>
      <c r="SBM63" s="413"/>
      <c r="SBN63" s="413"/>
      <c r="SBO63" s="424"/>
      <c r="SBP63" s="424"/>
      <c r="SBQ63" s="413"/>
      <c r="SBR63" s="413"/>
      <c r="SBS63" s="413"/>
      <c r="SBT63" s="413"/>
      <c r="SBU63" s="413"/>
      <c r="SBV63" s="413"/>
      <c r="SBW63" s="413"/>
      <c r="SBX63" s="413"/>
      <c r="SBY63" s="424"/>
      <c r="SBZ63" s="424"/>
      <c r="SCA63" s="413"/>
      <c r="SCB63" s="413"/>
      <c r="SCC63" s="413"/>
      <c r="SCD63" s="413"/>
      <c r="SCE63" s="413"/>
      <c r="SCF63" s="413"/>
      <c r="SCG63" s="413"/>
      <c r="SCH63" s="413"/>
      <c r="SCI63" s="424"/>
      <c r="SCJ63" s="424"/>
      <c r="SCK63" s="413"/>
      <c r="SCL63" s="413"/>
      <c r="SCM63" s="413"/>
      <c r="SCN63" s="413"/>
      <c r="SCO63" s="413"/>
      <c r="SCP63" s="413"/>
      <c r="SCQ63" s="413"/>
      <c r="SCR63" s="413"/>
      <c r="SCS63" s="424"/>
      <c r="SCT63" s="424"/>
      <c r="SCU63" s="413"/>
      <c r="SCV63" s="413"/>
      <c r="SCW63" s="413"/>
      <c r="SCX63" s="413"/>
      <c r="SCY63" s="413"/>
      <c r="SCZ63" s="413"/>
      <c r="SDA63" s="413"/>
      <c r="SDB63" s="413"/>
      <c r="SDC63" s="424"/>
      <c r="SDD63" s="424"/>
      <c r="SDE63" s="413"/>
      <c r="SDF63" s="413"/>
      <c r="SDG63" s="413"/>
      <c r="SDH63" s="413"/>
      <c r="SDI63" s="413"/>
      <c r="SDJ63" s="413"/>
      <c r="SDK63" s="413"/>
      <c r="SDL63" s="413"/>
      <c r="SDM63" s="424"/>
      <c r="SDN63" s="424"/>
      <c r="SDO63" s="413"/>
      <c r="SDP63" s="413"/>
      <c r="SDQ63" s="413"/>
      <c r="SDR63" s="413"/>
      <c r="SDS63" s="413"/>
      <c r="SDT63" s="413"/>
      <c r="SDU63" s="413"/>
      <c r="SDV63" s="413"/>
      <c r="SDW63" s="424"/>
      <c r="SDX63" s="424"/>
      <c r="SDY63" s="413"/>
      <c r="SDZ63" s="413"/>
      <c r="SEA63" s="413"/>
      <c r="SEB63" s="413"/>
      <c r="SEC63" s="413"/>
      <c r="SED63" s="413"/>
      <c r="SEE63" s="413"/>
      <c r="SEF63" s="413"/>
      <c r="SEG63" s="424"/>
      <c r="SEH63" s="424"/>
      <c r="SEI63" s="413"/>
      <c r="SEJ63" s="413"/>
      <c r="SEK63" s="413"/>
      <c r="SEL63" s="413"/>
      <c r="SEM63" s="413"/>
      <c r="SEN63" s="413"/>
      <c r="SEO63" s="413"/>
      <c r="SEP63" s="413"/>
      <c r="SEQ63" s="424"/>
      <c r="SER63" s="424"/>
      <c r="SES63" s="413"/>
      <c r="SET63" s="413"/>
      <c r="SEU63" s="413"/>
      <c r="SEV63" s="413"/>
      <c r="SEW63" s="413"/>
      <c r="SEX63" s="413"/>
      <c r="SEY63" s="413"/>
      <c r="SEZ63" s="413"/>
      <c r="SFA63" s="424"/>
      <c r="SFB63" s="424"/>
      <c r="SFC63" s="413"/>
      <c r="SFD63" s="413"/>
      <c r="SFE63" s="413"/>
      <c r="SFF63" s="413"/>
      <c r="SFG63" s="413"/>
      <c r="SFH63" s="413"/>
      <c r="SFI63" s="413"/>
      <c r="SFJ63" s="413"/>
      <c r="SFK63" s="424"/>
      <c r="SFL63" s="424"/>
      <c r="SFM63" s="413"/>
      <c r="SFN63" s="413"/>
      <c r="SFO63" s="413"/>
      <c r="SFP63" s="413"/>
      <c r="SFQ63" s="413"/>
      <c r="SFR63" s="413"/>
      <c r="SFS63" s="413"/>
      <c r="SFT63" s="413"/>
      <c r="SFU63" s="424"/>
      <c r="SFV63" s="424"/>
      <c r="SFW63" s="413"/>
      <c r="SFX63" s="413"/>
      <c r="SFY63" s="413"/>
      <c r="SFZ63" s="413"/>
      <c r="SGA63" s="413"/>
      <c r="SGB63" s="413"/>
      <c r="SGC63" s="413"/>
      <c r="SGD63" s="413"/>
      <c r="SGE63" s="424"/>
      <c r="SGF63" s="424"/>
      <c r="SGG63" s="413"/>
      <c r="SGH63" s="413"/>
      <c r="SGI63" s="413"/>
      <c r="SGJ63" s="413"/>
      <c r="SGK63" s="413"/>
      <c r="SGL63" s="413"/>
      <c r="SGM63" s="413"/>
      <c r="SGN63" s="413"/>
      <c r="SGO63" s="424"/>
      <c r="SGP63" s="424"/>
      <c r="SGQ63" s="413"/>
      <c r="SGR63" s="413"/>
      <c r="SGS63" s="413"/>
      <c r="SGT63" s="413"/>
      <c r="SGU63" s="413"/>
      <c r="SGV63" s="413"/>
      <c r="SGW63" s="413"/>
      <c r="SGX63" s="413"/>
      <c r="SGY63" s="424"/>
      <c r="SGZ63" s="424"/>
      <c r="SHA63" s="413"/>
      <c r="SHB63" s="413"/>
      <c r="SHC63" s="413"/>
      <c r="SHD63" s="413"/>
      <c r="SHE63" s="413"/>
      <c r="SHF63" s="413"/>
      <c r="SHG63" s="413"/>
      <c r="SHH63" s="413"/>
      <c r="SHI63" s="424"/>
      <c r="SHJ63" s="424"/>
      <c r="SHK63" s="413"/>
      <c r="SHL63" s="413"/>
      <c r="SHM63" s="413"/>
      <c r="SHN63" s="413"/>
      <c r="SHO63" s="413"/>
      <c r="SHP63" s="413"/>
      <c r="SHQ63" s="413"/>
      <c r="SHR63" s="413"/>
      <c r="SHS63" s="424"/>
      <c r="SHT63" s="424"/>
      <c r="SHU63" s="413"/>
      <c r="SHV63" s="413"/>
      <c r="SHW63" s="413"/>
      <c r="SHX63" s="413"/>
      <c r="SHY63" s="413"/>
      <c r="SHZ63" s="413"/>
      <c r="SIA63" s="413"/>
      <c r="SIB63" s="413"/>
      <c r="SIC63" s="424"/>
      <c r="SID63" s="424"/>
      <c r="SIE63" s="413"/>
      <c r="SIF63" s="413"/>
      <c r="SIG63" s="413"/>
      <c r="SIH63" s="413"/>
      <c r="SII63" s="413"/>
      <c r="SIJ63" s="413"/>
      <c r="SIK63" s="413"/>
      <c r="SIL63" s="413"/>
      <c r="SIM63" s="424"/>
      <c r="SIN63" s="424"/>
      <c r="SIO63" s="413"/>
      <c r="SIP63" s="413"/>
      <c r="SIQ63" s="413"/>
      <c r="SIR63" s="413"/>
      <c r="SIS63" s="413"/>
      <c r="SIT63" s="413"/>
      <c r="SIU63" s="413"/>
      <c r="SIV63" s="413"/>
      <c r="SIW63" s="424"/>
      <c r="SIX63" s="424"/>
      <c r="SIY63" s="413"/>
      <c r="SIZ63" s="413"/>
      <c r="SJA63" s="413"/>
      <c r="SJB63" s="413"/>
      <c r="SJC63" s="413"/>
      <c r="SJD63" s="413"/>
      <c r="SJE63" s="413"/>
      <c r="SJF63" s="413"/>
      <c r="SJG63" s="424"/>
      <c r="SJH63" s="424"/>
      <c r="SJI63" s="413"/>
      <c r="SJJ63" s="413"/>
      <c r="SJK63" s="413"/>
      <c r="SJL63" s="413"/>
      <c r="SJM63" s="413"/>
      <c r="SJN63" s="413"/>
      <c r="SJO63" s="413"/>
      <c r="SJP63" s="413"/>
      <c r="SJQ63" s="424"/>
      <c r="SJR63" s="424"/>
      <c r="SJS63" s="413"/>
      <c r="SJT63" s="413"/>
      <c r="SJU63" s="413"/>
      <c r="SJV63" s="413"/>
      <c r="SJW63" s="413"/>
      <c r="SJX63" s="413"/>
      <c r="SJY63" s="413"/>
      <c r="SJZ63" s="413"/>
      <c r="SKA63" s="424"/>
      <c r="SKB63" s="424"/>
      <c r="SKC63" s="413"/>
      <c r="SKD63" s="413"/>
      <c r="SKE63" s="413"/>
      <c r="SKF63" s="413"/>
      <c r="SKG63" s="413"/>
      <c r="SKH63" s="413"/>
      <c r="SKI63" s="413"/>
      <c r="SKJ63" s="413"/>
      <c r="SKK63" s="424"/>
      <c r="SKL63" s="424"/>
      <c r="SKM63" s="413"/>
      <c r="SKN63" s="413"/>
      <c r="SKO63" s="413"/>
      <c r="SKP63" s="413"/>
      <c r="SKQ63" s="413"/>
      <c r="SKR63" s="413"/>
      <c r="SKS63" s="413"/>
      <c r="SKT63" s="413"/>
      <c r="SKU63" s="424"/>
      <c r="SKV63" s="424"/>
      <c r="SKW63" s="413"/>
      <c r="SKX63" s="413"/>
      <c r="SKY63" s="413"/>
      <c r="SKZ63" s="413"/>
      <c r="SLA63" s="413"/>
      <c r="SLB63" s="413"/>
      <c r="SLC63" s="413"/>
      <c r="SLD63" s="413"/>
      <c r="SLE63" s="424"/>
      <c r="SLF63" s="424"/>
      <c r="SLG63" s="413"/>
      <c r="SLH63" s="413"/>
      <c r="SLI63" s="413"/>
      <c r="SLJ63" s="413"/>
      <c r="SLK63" s="413"/>
      <c r="SLL63" s="413"/>
      <c r="SLM63" s="413"/>
      <c r="SLN63" s="413"/>
      <c r="SLO63" s="424"/>
      <c r="SLP63" s="424"/>
      <c r="SLQ63" s="413"/>
      <c r="SLR63" s="413"/>
      <c r="SLS63" s="413"/>
      <c r="SLT63" s="413"/>
      <c r="SLU63" s="413"/>
      <c r="SLV63" s="413"/>
      <c r="SLW63" s="413"/>
      <c r="SLX63" s="413"/>
      <c r="SLY63" s="424"/>
      <c r="SLZ63" s="424"/>
      <c r="SMA63" s="413"/>
      <c r="SMB63" s="413"/>
      <c r="SMC63" s="413"/>
      <c r="SMD63" s="413"/>
      <c r="SME63" s="413"/>
      <c r="SMF63" s="413"/>
      <c r="SMG63" s="413"/>
      <c r="SMH63" s="413"/>
      <c r="SMI63" s="424"/>
      <c r="SMJ63" s="424"/>
      <c r="SMK63" s="413"/>
      <c r="SML63" s="413"/>
      <c r="SMM63" s="413"/>
      <c r="SMN63" s="413"/>
      <c r="SMO63" s="413"/>
      <c r="SMP63" s="413"/>
      <c r="SMQ63" s="413"/>
      <c r="SMR63" s="413"/>
      <c r="SMS63" s="424"/>
      <c r="SMT63" s="424"/>
      <c r="SMU63" s="413"/>
      <c r="SMV63" s="413"/>
      <c r="SMW63" s="413"/>
      <c r="SMX63" s="413"/>
      <c r="SMY63" s="413"/>
      <c r="SMZ63" s="413"/>
      <c r="SNA63" s="413"/>
      <c r="SNB63" s="413"/>
      <c r="SNC63" s="424"/>
      <c r="SND63" s="424"/>
      <c r="SNE63" s="413"/>
      <c r="SNF63" s="413"/>
      <c r="SNG63" s="413"/>
      <c r="SNH63" s="413"/>
      <c r="SNI63" s="413"/>
      <c r="SNJ63" s="413"/>
      <c r="SNK63" s="413"/>
      <c r="SNL63" s="413"/>
      <c r="SNM63" s="424"/>
      <c r="SNN63" s="424"/>
      <c r="SNO63" s="413"/>
      <c r="SNP63" s="413"/>
      <c r="SNQ63" s="413"/>
      <c r="SNR63" s="413"/>
      <c r="SNS63" s="413"/>
      <c r="SNT63" s="413"/>
      <c r="SNU63" s="413"/>
      <c r="SNV63" s="413"/>
      <c r="SNW63" s="424"/>
      <c r="SNX63" s="424"/>
      <c r="SNY63" s="413"/>
      <c r="SNZ63" s="413"/>
      <c r="SOA63" s="413"/>
      <c r="SOB63" s="413"/>
      <c r="SOC63" s="413"/>
      <c r="SOD63" s="413"/>
      <c r="SOE63" s="413"/>
      <c r="SOF63" s="413"/>
      <c r="SOG63" s="424"/>
      <c r="SOH63" s="424"/>
      <c r="SOI63" s="413"/>
      <c r="SOJ63" s="413"/>
      <c r="SOK63" s="413"/>
      <c r="SOL63" s="413"/>
      <c r="SOM63" s="413"/>
      <c r="SON63" s="413"/>
      <c r="SOO63" s="413"/>
      <c r="SOP63" s="413"/>
      <c r="SOQ63" s="424"/>
      <c r="SOR63" s="424"/>
      <c r="SOS63" s="413"/>
      <c r="SOT63" s="413"/>
      <c r="SOU63" s="413"/>
      <c r="SOV63" s="413"/>
      <c r="SOW63" s="413"/>
      <c r="SOX63" s="413"/>
      <c r="SOY63" s="413"/>
      <c r="SOZ63" s="413"/>
      <c r="SPA63" s="424"/>
      <c r="SPB63" s="424"/>
      <c r="SPC63" s="413"/>
      <c r="SPD63" s="413"/>
      <c r="SPE63" s="413"/>
      <c r="SPF63" s="413"/>
      <c r="SPG63" s="413"/>
      <c r="SPH63" s="413"/>
      <c r="SPI63" s="413"/>
      <c r="SPJ63" s="413"/>
      <c r="SPK63" s="424"/>
      <c r="SPL63" s="424"/>
      <c r="SPM63" s="413"/>
      <c r="SPN63" s="413"/>
      <c r="SPO63" s="413"/>
      <c r="SPP63" s="413"/>
      <c r="SPQ63" s="413"/>
      <c r="SPR63" s="413"/>
      <c r="SPS63" s="413"/>
      <c r="SPT63" s="413"/>
      <c r="SPU63" s="424"/>
      <c r="SPV63" s="424"/>
      <c r="SPW63" s="413"/>
      <c r="SPX63" s="413"/>
      <c r="SPY63" s="413"/>
      <c r="SPZ63" s="413"/>
      <c r="SQA63" s="413"/>
      <c r="SQB63" s="413"/>
      <c r="SQC63" s="413"/>
      <c r="SQD63" s="413"/>
      <c r="SQE63" s="424"/>
      <c r="SQF63" s="424"/>
      <c r="SQG63" s="413"/>
      <c r="SQH63" s="413"/>
      <c r="SQI63" s="413"/>
      <c r="SQJ63" s="413"/>
      <c r="SQK63" s="413"/>
      <c r="SQL63" s="413"/>
      <c r="SQM63" s="413"/>
      <c r="SQN63" s="413"/>
      <c r="SQO63" s="424"/>
      <c r="SQP63" s="424"/>
      <c r="SQQ63" s="413"/>
      <c r="SQR63" s="413"/>
      <c r="SQS63" s="413"/>
      <c r="SQT63" s="413"/>
      <c r="SQU63" s="413"/>
      <c r="SQV63" s="413"/>
      <c r="SQW63" s="413"/>
      <c r="SQX63" s="413"/>
      <c r="SQY63" s="424"/>
      <c r="SQZ63" s="424"/>
      <c r="SRA63" s="413"/>
      <c r="SRB63" s="413"/>
      <c r="SRC63" s="413"/>
      <c r="SRD63" s="413"/>
      <c r="SRE63" s="413"/>
      <c r="SRF63" s="413"/>
      <c r="SRG63" s="413"/>
      <c r="SRH63" s="413"/>
      <c r="SRI63" s="424"/>
      <c r="SRJ63" s="424"/>
      <c r="SRK63" s="413"/>
      <c r="SRL63" s="413"/>
      <c r="SRM63" s="413"/>
      <c r="SRN63" s="413"/>
      <c r="SRO63" s="413"/>
      <c r="SRP63" s="413"/>
      <c r="SRQ63" s="413"/>
      <c r="SRR63" s="413"/>
      <c r="SRS63" s="424"/>
      <c r="SRT63" s="424"/>
      <c r="SRU63" s="413"/>
      <c r="SRV63" s="413"/>
      <c r="SRW63" s="413"/>
      <c r="SRX63" s="413"/>
      <c r="SRY63" s="413"/>
      <c r="SRZ63" s="413"/>
      <c r="SSA63" s="413"/>
      <c r="SSB63" s="413"/>
      <c r="SSC63" s="424"/>
      <c r="SSD63" s="424"/>
      <c r="SSE63" s="413"/>
      <c r="SSF63" s="413"/>
      <c r="SSG63" s="413"/>
      <c r="SSH63" s="413"/>
      <c r="SSI63" s="413"/>
      <c r="SSJ63" s="413"/>
      <c r="SSK63" s="413"/>
      <c r="SSL63" s="413"/>
      <c r="SSM63" s="424"/>
      <c r="SSN63" s="424"/>
      <c r="SSO63" s="413"/>
      <c r="SSP63" s="413"/>
      <c r="SSQ63" s="413"/>
      <c r="SSR63" s="413"/>
      <c r="SSS63" s="413"/>
      <c r="SST63" s="413"/>
      <c r="SSU63" s="413"/>
      <c r="SSV63" s="413"/>
      <c r="SSW63" s="424"/>
      <c r="SSX63" s="424"/>
      <c r="SSY63" s="413"/>
      <c r="SSZ63" s="413"/>
      <c r="STA63" s="413"/>
      <c r="STB63" s="413"/>
      <c r="STC63" s="413"/>
      <c r="STD63" s="413"/>
      <c r="STE63" s="413"/>
      <c r="STF63" s="413"/>
      <c r="STG63" s="424"/>
      <c r="STH63" s="424"/>
      <c r="STI63" s="413"/>
      <c r="STJ63" s="413"/>
      <c r="STK63" s="413"/>
      <c r="STL63" s="413"/>
      <c r="STM63" s="413"/>
      <c r="STN63" s="413"/>
      <c r="STO63" s="413"/>
      <c r="STP63" s="413"/>
      <c r="STQ63" s="424"/>
      <c r="STR63" s="424"/>
      <c r="STS63" s="413"/>
      <c r="STT63" s="413"/>
      <c r="STU63" s="413"/>
      <c r="STV63" s="413"/>
      <c r="STW63" s="413"/>
      <c r="STX63" s="413"/>
      <c r="STY63" s="413"/>
      <c r="STZ63" s="413"/>
      <c r="SUA63" s="424"/>
      <c r="SUB63" s="424"/>
      <c r="SUC63" s="413"/>
      <c r="SUD63" s="413"/>
      <c r="SUE63" s="413"/>
      <c r="SUF63" s="413"/>
      <c r="SUG63" s="413"/>
      <c r="SUH63" s="413"/>
      <c r="SUI63" s="413"/>
      <c r="SUJ63" s="413"/>
      <c r="SUK63" s="424"/>
      <c r="SUL63" s="424"/>
      <c r="SUM63" s="413"/>
      <c r="SUN63" s="413"/>
      <c r="SUO63" s="413"/>
      <c r="SUP63" s="413"/>
      <c r="SUQ63" s="413"/>
      <c r="SUR63" s="413"/>
      <c r="SUS63" s="413"/>
      <c r="SUT63" s="413"/>
      <c r="SUU63" s="424"/>
      <c r="SUV63" s="424"/>
      <c r="SUW63" s="413"/>
      <c r="SUX63" s="413"/>
      <c r="SUY63" s="413"/>
      <c r="SUZ63" s="413"/>
      <c r="SVA63" s="413"/>
      <c r="SVB63" s="413"/>
      <c r="SVC63" s="413"/>
      <c r="SVD63" s="413"/>
      <c r="SVE63" s="424"/>
      <c r="SVF63" s="424"/>
      <c r="SVG63" s="413"/>
      <c r="SVH63" s="413"/>
      <c r="SVI63" s="413"/>
      <c r="SVJ63" s="413"/>
      <c r="SVK63" s="413"/>
      <c r="SVL63" s="413"/>
      <c r="SVM63" s="413"/>
      <c r="SVN63" s="413"/>
      <c r="SVO63" s="424"/>
      <c r="SVP63" s="424"/>
      <c r="SVQ63" s="413"/>
      <c r="SVR63" s="413"/>
      <c r="SVS63" s="413"/>
      <c r="SVT63" s="413"/>
      <c r="SVU63" s="413"/>
      <c r="SVV63" s="413"/>
      <c r="SVW63" s="413"/>
      <c r="SVX63" s="413"/>
      <c r="SVY63" s="424"/>
      <c r="SVZ63" s="424"/>
      <c r="SWA63" s="413"/>
      <c r="SWB63" s="413"/>
      <c r="SWC63" s="413"/>
      <c r="SWD63" s="413"/>
      <c r="SWE63" s="413"/>
      <c r="SWF63" s="413"/>
      <c r="SWG63" s="413"/>
      <c r="SWH63" s="413"/>
      <c r="SWI63" s="424"/>
      <c r="SWJ63" s="424"/>
      <c r="SWK63" s="413"/>
      <c r="SWL63" s="413"/>
      <c r="SWM63" s="413"/>
      <c r="SWN63" s="413"/>
      <c r="SWO63" s="413"/>
      <c r="SWP63" s="413"/>
      <c r="SWQ63" s="413"/>
      <c r="SWR63" s="413"/>
      <c r="SWS63" s="424"/>
      <c r="SWT63" s="424"/>
      <c r="SWU63" s="413"/>
      <c r="SWV63" s="413"/>
      <c r="SWW63" s="413"/>
      <c r="SWX63" s="413"/>
      <c r="SWY63" s="413"/>
      <c r="SWZ63" s="413"/>
      <c r="SXA63" s="413"/>
      <c r="SXB63" s="413"/>
      <c r="SXC63" s="424"/>
      <c r="SXD63" s="424"/>
      <c r="SXE63" s="413"/>
      <c r="SXF63" s="413"/>
      <c r="SXG63" s="413"/>
      <c r="SXH63" s="413"/>
      <c r="SXI63" s="413"/>
      <c r="SXJ63" s="413"/>
      <c r="SXK63" s="413"/>
      <c r="SXL63" s="413"/>
      <c r="SXM63" s="424"/>
      <c r="SXN63" s="424"/>
      <c r="SXO63" s="413"/>
      <c r="SXP63" s="413"/>
      <c r="SXQ63" s="413"/>
      <c r="SXR63" s="413"/>
      <c r="SXS63" s="413"/>
      <c r="SXT63" s="413"/>
      <c r="SXU63" s="413"/>
      <c r="SXV63" s="413"/>
      <c r="SXW63" s="424"/>
      <c r="SXX63" s="424"/>
      <c r="SXY63" s="413"/>
      <c r="SXZ63" s="413"/>
      <c r="SYA63" s="413"/>
      <c r="SYB63" s="413"/>
      <c r="SYC63" s="413"/>
      <c r="SYD63" s="413"/>
      <c r="SYE63" s="413"/>
      <c r="SYF63" s="413"/>
      <c r="SYG63" s="424"/>
      <c r="SYH63" s="424"/>
      <c r="SYI63" s="413"/>
      <c r="SYJ63" s="413"/>
      <c r="SYK63" s="413"/>
      <c r="SYL63" s="413"/>
      <c r="SYM63" s="413"/>
      <c r="SYN63" s="413"/>
      <c r="SYO63" s="413"/>
      <c r="SYP63" s="413"/>
      <c r="SYQ63" s="424"/>
      <c r="SYR63" s="424"/>
      <c r="SYS63" s="413"/>
      <c r="SYT63" s="413"/>
      <c r="SYU63" s="413"/>
      <c r="SYV63" s="413"/>
      <c r="SYW63" s="413"/>
      <c r="SYX63" s="413"/>
      <c r="SYY63" s="413"/>
      <c r="SYZ63" s="413"/>
      <c r="SZA63" s="424"/>
      <c r="SZB63" s="424"/>
      <c r="SZC63" s="413"/>
      <c r="SZD63" s="413"/>
      <c r="SZE63" s="413"/>
      <c r="SZF63" s="413"/>
      <c r="SZG63" s="413"/>
      <c r="SZH63" s="413"/>
      <c r="SZI63" s="413"/>
      <c r="SZJ63" s="413"/>
      <c r="SZK63" s="424"/>
      <c r="SZL63" s="424"/>
      <c r="SZM63" s="413"/>
      <c r="SZN63" s="413"/>
      <c r="SZO63" s="413"/>
      <c r="SZP63" s="413"/>
      <c r="SZQ63" s="413"/>
      <c r="SZR63" s="413"/>
      <c r="SZS63" s="413"/>
      <c r="SZT63" s="413"/>
      <c r="SZU63" s="424"/>
      <c r="SZV63" s="424"/>
      <c r="SZW63" s="413"/>
      <c r="SZX63" s="413"/>
      <c r="SZY63" s="413"/>
      <c r="SZZ63" s="413"/>
      <c r="TAA63" s="413"/>
      <c r="TAB63" s="413"/>
      <c r="TAC63" s="413"/>
      <c r="TAD63" s="413"/>
      <c r="TAE63" s="424"/>
      <c r="TAF63" s="424"/>
      <c r="TAG63" s="413"/>
      <c r="TAH63" s="413"/>
      <c r="TAI63" s="413"/>
      <c r="TAJ63" s="413"/>
      <c r="TAK63" s="413"/>
      <c r="TAL63" s="413"/>
      <c r="TAM63" s="413"/>
      <c r="TAN63" s="413"/>
      <c r="TAO63" s="424"/>
      <c r="TAP63" s="424"/>
      <c r="TAQ63" s="413"/>
      <c r="TAR63" s="413"/>
      <c r="TAS63" s="413"/>
      <c r="TAT63" s="413"/>
      <c r="TAU63" s="413"/>
      <c r="TAV63" s="413"/>
      <c r="TAW63" s="413"/>
      <c r="TAX63" s="413"/>
      <c r="TAY63" s="424"/>
      <c r="TAZ63" s="424"/>
      <c r="TBA63" s="413"/>
      <c r="TBB63" s="413"/>
      <c r="TBC63" s="413"/>
      <c r="TBD63" s="413"/>
      <c r="TBE63" s="413"/>
      <c r="TBF63" s="413"/>
      <c r="TBG63" s="413"/>
      <c r="TBH63" s="413"/>
      <c r="TBI63" s="424"/>
      <c r="TBJ63" s="424"/>
      <c r="TBK63" s="413"/>
      <c r="TBL63" s="413"/>
      <c r="TBM63" s="413"/>
      <c r="TBN63" s="413"/>
      <c r="TBO63" s="413"/>
      <c r="TBP63" s="413"/>
      <c r="TBQ63" s="413"/>
      <c r="TBR63" s="413"/>
      <c r="TBS63" s="424"/>
      <c r="TBT63" s="424"/>
      <c r="TBU63" s="413"/>
      <c r="TBV63" s="413"/>
      <c r="TBW63" s="413"/>
      <c r="TBX63" s="413"/>
      <c r="TBY63" s="413"/>
      <c r="TBZ63" s="413"/>
      <c r="TCA63" s="413"/>
      <c r="TCB63" s="413"/>
      <c r="TCC63" s="424"/>
      <c r="TCD63" s="424"/>
      <c r="TCE63" s="413"/>
      <c r="TCF63" s="413"/>
      <c r="TCG63" s="413"/>
      <c r="TCH63" s="413"/>
      <c r="TCI63" s="413"/>
      <c r="TCJ63" s="413"/>
      <c r="TCK63" s="413"/>
      <c r="TCL63" s="413"/>
      <c r="TCM63" s="424"/>
      <c r="TCN63" s="424"/>
      <c r="TCO63" s="413"/>
      <c r="TCP63" s="413"/>
      <c r="TCQ63" s="413"/>
      <c r="TCR63" s="413"/>
      <c r="TCS63" s="413"/>
      <c r="TCT63" s="413"/>
      <c r="TCU63" s="413"/>
      <c r="TCV63" s="413"/>
      <c r="TCW63" s="424"/>
      <c r="TCX63" s="424"/>
      <c r="TCY63" s="413"/>
      <c r="TCZ63" s="413"/>
      <c r="TDA63" s="413"/>
      <c r="TDB63" s="413"/>
      <c r="TDC63" s="413"/>
      <c r="TDD63" s="413"/>
      <c r="TDE63" s="413"/>
      <c r="TDF63" s="413"/>
      <c r="TDG63" s="424"/>
      <c r="TDH63" s="424"/>
      <c r="TDI63" s="413"/>
      <c r="TDJ63" s="413"/>
      <c r="TDK63" s="413"/>
      <c r="TDL63" s="413"/>
      <c r="TDM63" s="413"/>
      <c r="TDN63" s="413"/>
      <c r="TDO63" s="413"/>
      <c r="TDP63" s="413"/>
      <c r="TDQ63" s="424"/>
      <c r="TDR63" s="424"/>
      <c r="TDS63" s="413"/>
      <c r="TDT63" s="413"/>
      <c r="TDU63" s="413"/>
      <c r="TDV63" s="413"/>
      <c r="TDW63" s="413"/>
      <c r="TDX63" s="413"/>
      <c r="TDY63" s="413"/>
      <c r="TDZ63" s="413"/>
      <c r="TEA63" s="424"/>
      <c r="TEB63" s="424"/>
      <c r="TEC63" s="413"/>
      <c r="TED63" s="413"/>
      <c r="TEE63" s="413"/>
      <c r="TEF63" s="413"/>
      <c r="TEG63" s="413"/>
      <c r="TEH63" s="413"/>
      <c r="TEI63" s="413"/>
      <c r="TEJ63" s="413"/>
      <c r="TEK63" s="424"/>
      <c r="TEL63" s="424"/>
      <c r="TEM63" s="413"/>
      <c r="TEN63" s="413"/>
      <c r="TEO63" s="413"/>
      <c r="TEP63" s="413"/>
      <c r="TEQ63" s="413"/>
      <c r="TER63" s="413"/>
      <c r="TES63" s="413"/>
      <c r="TET63" s="413"/>
      <c r="TEU63" s="424"/>
      <c r="TEV63" s="424"/>
      <c r="TEW63" s="413"/>
      <c r="TEX63" s="413"/>
      <c r="TEY63" s="413"/>
      <c r="TEZ63" s="413"/>
      <c r="TFA63" s="413"/>
      <c r="TFB63" s="413"/>
      <c r="TFC63" s="413"/>
      <c r="TFD63" s="413"/>
      <c r="TFE63" s="424"/>
      <c r="TFF63" s="424"/>
      <c r="TFG63" s="413"/>
      <c r="TFH63" s="413"/>
      <c r="TFI63" s="413"/>
      <c r="TFJ63" s="413"/>
      <c r="TFK63" s="413"/>
      <c r="TFL63" s="413"/>
      <c r="TFM63" s="413"/>
      <c r="TFN63" s="413"/>
      <c r="TFO63" s="424"/>
      <c r="TFP63" s="424"/>
      <c r="TFQ63" s="413"/>
      <c r="TFR63" s="413"/>
      <c r="TFS63" s="413"/>
      <c r="TFT63" s="413"/>
      <c r="TFU63" s="413"/>
      <c r="TFV63" s="413"/>
      <c r="TFW63" s="413"/>
      <c r="TFX63" s="413"/>
      <c r="TFY63" s="424"/>
      <c r="TFZ63" s="424"/>
      <c r="TGA63" s="413"/>
      <c r="TGB63" s="413"/>
      <c r="TGC63" s="413"/>
      <c r="TGD63" s="413"/>
      <c r="TGE63" s="413"/>
      <c r="TGF63" s="413"/>
      <c r="TGG63" s="413"/>
      <c r="TGH63" s="413"/>
      <c r="TGI63" s="424"/>
      <c r="TGJ63" s="424"/>
      <c r="TGK63" s="413"/>
      <c r="TGL63" s="413"/>
      <c r="TGM63" s="413"/>
      <c r="TGN63" s="413"/>
      <c r="TGO63" s="413"/>
      <c r="TGP63" s="413"/>
      <c r="TGQ63" s="413"/>
      <c r="TGR63" s="413"/>
      <c r="TGS63" s="424"/>
      <c r="TGT63" s="424"/>
      <c r="TGU63" s="413"/>
      <c r="TGV63" s="413"/>
      <c r="TGW63" s="413"/>
      <c r="TGX63" s="413"/>
      <c r="TGY63" s="413"/>
      <c r="TGZ63" s="413"/>
      <c r="THA63" s="413"/>
      <c r="THB63" s="413"/>
      <c r="THC63" s="424"/>
      <c r="THD63" s="424"/>
      <c r="THE63" s="413"/>
      <c r="THF63" s="413"/>
      <c r="THG63" s="413"/>
      <c r="THH63" s="413"/>
      <c r="THI63" s="413"/>
      <c r="THJ63" s="413"/>
      <c r="THK63" s="413"/>
      <c r="THL63" s="413"/>
      <c r="THM63" s="424"/>
      <c r="THN63" s="424"/>
      <c r="THO63" s="413"/>
      <c r="THP63" s="413"/>
      <c r="THQ63" s="413"/>
      <c r="THR63" s="413"/>
      <c r="THS63" s="413"/>
      <c r="THT63" s="413"/>
      <c r="THU63" s="413"/>
      <c r="THV63" s="413"/>
      <c r="THW63" s="424"/>
      <c r="THX63" s="424"/>
      <c r="THY63" s="413"/>
      <c r="THZ63" s="413"/>
      <c r="TIA63" s="413"/>
      <c r="TIB63" s="413"/>
      <c r="TIC63" s="413"/>
      <c r="TID63" s="413"/>
      <c r="TIE63" s="413"/>
      <c r="TIF63" s="413"/>
      <c r="TIG63" s="424"/>
      <c r="TIH63" s="424"/>
      <c r="TII63" s="413"/>
      <c r="TIJ63" s="413"/>
      <c r="TIK63" s="413"/>
      <c r="TIL63" s="413"/>
      <c r="TIM63" s="413"/>
      <c r="TIN63" s="413"/>
      <c r="TIO63" s="413"/>
      <c r="TIP63" s="413"/>
      <c r="TIQ63" s="424"/>
      <c r="TIR63" s="424"/>
      <c r="TIS63" s="413"/>
      <c r="TIT63" s="413"/>
      <c r="TIU63" s="413"/>
      <c r="TIV63" s="413"/>
      <c r="TIW63" s="413"/>
      <c r="TIX63" s="413"/>
      <c r="TIY63" s="413"/>
      <c r="TIZ63" s="413"/>
      <c r="TJA63" s="424"/>
      <c r="TJB63" s="424"/>
      <c r="TJC63" s="413"/>
      <c r="TJD63" s="413"/>
      <c r="TJE63" s="413"/>
      <c r="TJF63" s="413"/>
      <c r="TJG63" s="413"/>
      <c r="TJH63" s="413"/>
      <c r="TJI63" s="413"/>
      <c r="TJJ63" s="413"/>
      <c r="TJK63" s="424"/>
      <c r="TJL63" s="424"/>
      <c r="TJM63" s="413"/>
      <c r="TJN63" s="413"/>
      <c r="TJO63" s="413"/>
      <c r="TJP63" s="413"/>
      <c r="TJQ63" s="413"/>
      <c r="TJR63" s="413"/>
      <c r="TJS63" s="413"/>
      <c r="TJT63" s="413"/>
      <c r="TJU63" s="424"/>
      <c r="TJV63" s="424"/>
      <c r="TJW63" s="413"/>
      <c r="TJX63" s="413"/>
      <c r="TJY63" s="413"/>
      <c r="TJZ63" s="413"/>
      <c r="TKA63" s="413"/>
      <c r="TKB63" s="413"/>
      <c r="TKC63" s="413"/>
      <c r="TKD63" s="413"/>
      <c r="TKE63" s="424"/>
      <c r="TKF63" s="424"/>
      <c r="TKG63" s="413"/>
      <c r="TKH63" s="413"/>
      <c r="TKI63" s="413"/>
      <c r="TKJ63" s="413"/>
      <c r="TKK63" s="413"/>
      <c r="TKL63" s="413"/>
      <c r="TKM63" s="413"/>
      <c r="TKN63" s="413"/>
      <c r="TKO63" s="424"/>
      <c r="TKP63" s="424"/>
      <c r="TKQ63" s="413"/>
      <c r="TKR63" s="413"/>
      <c r="TKS63" s="413"/>
      <c r="TKT63" s="413"/>
      <c r="TKU63" s="413"/>
      <c r="TKV63" s="413"/>
      <c r="TKW63" s="413"/>
      <c r="TKX63" s="413"/>
      <c r="TKY63" s="424"/>
      <c r="TKZ63" s="424"/>
      <c r="TLA63" s="413"/>
      <c r="TLB63" s="413"/>
      <c r="TLC63" s="413"/>
      <c r="TLD63" s="413"/>
      <c r="TLE63" s="413"/>
      <c r="TLF63" s="413"/>
      <c r="TLG63" s="413"/>
      <c r="TLH63" s="413"/>
      <c r="TLI63" s="424"/>
      <c r="TLJ63" s="424"/>
      <c r="TLK63" s="413"/>
      <c r="TLL63" s="413"/>
      <c r="TLM63" s="413"/>
      <c r="TLN63" s="413"/>
      <c r="TLO63" s="413"/>
      <c r="TLP63" s="413"/>
      <c r="TLQ63" s="413"/>
      <c r="TLR63" s="413"/>
      <c r="TLS63" s="424"/>
      <c r="TLT63" s="424"/>
      <c r="TLU63" s="413"/>
      <c r="TLV63" s="413"/>
      <c r="TLW63" s="413"/>
      <c r="TLX63" s="413"/>
      <c r="TLY63" s="413"/>
      <c r="TLZ63" s="413"/>
      <c r="TMA63" s="413"/>
      <c r="TMB63" s="413"/>
      <c r="TMC63" s="424"/>
      <c r="TMD63" s="424"/>
      <c r="TME63" s="413"/>
      <c r="TMF63" s="413"/>
      <c r="TMG63" s="413"/>
      <c r="TMH63" s="413"/>
      <c r="TMI63" s="413"/>
      <c r="TMJ63" s="413"/>
      <c r="TMK63" s="413"/>
      <c r="TML63" s="413"/>
      <c r="TMM63" s="424"/>
      <c r="TMN63" s="424"/>
      <c r="TMO63" s="413"/>
      <c r="TMP63" s="413"/>
      <c r="TMQ63" s="413"/>
      <c r="TMR63" s="413"/>
      <c r="TMS63" s="413"/>
      <c r="TMT63" s="413"/>
      <c r="TMU63" s="413"/>
      <c r="TMV63" s="413"/>
      <c r="TMW63" s="424"/>
      <c r="TMX63" s="424"/>
      <c r="TMY63" s="413"/>
      <c r="TMZ63" s="413"/>
      <c r="TNA63" s="413"/>
      <c r="TNB63" s="413"/>
      <c r="TNC63" s="413"/>
      <c r="TND63" s="413"/>
      <c r="TNE63" s="413"/>
      <c r="TNF63" s="413"/>
      <c r="TNG63" s="424"/>
      <c r="TNH63" s="424"/>
      <c r="TNI63" s="413"/>
      <c r="TNJ63" s="413"/>
      <c r="TNK63" s="413"/>
      <c r="TNL63" s="413"/>
      <c r="TNM63" s="413"/>
      <c r="TNN63" s="413"/>
      <c r="TNO63" s="413"/>
      <c r="TNP63" s="413"/>
      <c r="TNQ63" s="424"/>
      <c r="TNR63" s="424"/>
      <c r="TNS63" s="413"/>
      <c r="TNT63" s="413"/>
      <c r="TNU63" s="413"/>
      <c r="TNV63" s="413"/>
      <c r="TNW63" s="413"/>
      <c r="TNX63" s="413"/>
      <c r="TNY63" s="413"/>
      <c r="TNZ63" s="413"/>
      <c r="TOA63" s="424"/>
      <c r="TOB63" s="424"/>
      <c r="TOC63" s="413"/>
      <c r="TOD63" s="413"/>
      <c r="TOE63" s="413"/>
      <c r="TOF63" s="413"/>
      <c r="TOG63" s="413"/>
      <c r="TOH63" s="413"/>
      <c r="TOI63" s="413"/>
      <c r="TOJ63" s="413"/>
      <c r="TOK63" s="424"/>
      <c r="TOL63" s="424"/>
      <c r="TOM63" s="413"/>
      <c r="TON63" s="413"/>
      <c r="TOO63" s="413"/>
      <c r="TOP63" s="413"/>
      <c r="TOQ63" s="413"/>
      <c r="TOR63" s="413"/>
      <c r="TOS63" s="413"/>
      <c r="TOT63" s="413"/>
      <c r="TOU63" s="424"/>
      <c r="TOV63" s="424"/>
      <c r="TOW63" s="413"/>
      <c r="TOX63" s="413"/>
      <c r="TOY63" s="413"/>
      <c r="TOZ63" s="413"/>
      <c r="TPA63" s="413"/>
      <c r="TPB63" s="413"/>
      <c r="TPC63" s="413"/>
      <c r="TPD63" s="413"/>
      <c r="TPE63" s="424"/>
      <c r="TPF63" s="424"/>
      <c r="TPG63" s="413"/>
      <c r="TPH63" s="413"/>
      <c r="TPI63" s="413"/>
      <c r="TPJ63" s="413"/>
      <c r="TPK63" s="413"/>
      <c r="TPL63" s="413"/>
      <c r="TPM63" s="413"/>
      <c r="TPN63" s="413"/>
      <c r="TPO63" s="424"/>
      <c r="TPP63" s="424"/>
      <c r="TPQ63" s="413"/>
      <c r="TPR63" s="413"/>
      <c r="TPS63" s="413"/>
      <c r="TPT63" s="413"/>
      <c r="TPU63" s="413"/>
      <c r="TPV63" s="413"/>
      <c r="TPW63" s="413"/>
      <c r="TPX63" s="413"/>
      <c r="TPY63" s="424"/>
      <c r="TPZ63" s="424"/>
      <c r="TQA63" s="413"/>
      <c r="TQB63" s="413"/>
      <c r="TQC63" s="413"/>
      <c r="TQD63" s="413"/>
      <c r="TQE63" s="413"/>
      <c r="TQF63" s="413"/>
      <c r="TQG63" s="413"/>
      <c r="TQH63" s="413"/>
      <c r="TQI63" s="424"/>
      <c r="TQJ63" s="424"/>
      <c r="TQK63" s="413"/>
      <c r="TQL63" s="413"/>
      <c r="TQM63" s="413"/>
      <c r="TQN63" s="413"/>
      <c r="TQO63" s="413"/>
      <c r="TQP63" s="413"/>
      <c r="TQQ63" s="413"/>
      <c r="TQR63" s="413"/>
      <c r="TQS63" s="424"/>
      <c r="TQT63" s="424"/>
      <c r="TQU63" s="413"/>
      <c r="TQV63" s="413"/>
      <c r="TQW63" s="413"/>
      <c r="TQX63" s="413"/>
      <c r="TQY63" s="413"/>
      <c r="TQZ63" s="413"/>
      <c r="TRA63" s="413"/>
      <c r="TRB63" s="413"/>
      <c r="TRC63" s="424"/>
      <c r="TRD63" s="424"/>
      <c r="TRE63" s="413"/>
      <c r="TRF63" s="413"/>
      <c r="TRG63" s="413"/>
      <c r="TRH63" s="413"/>
      <c r="TRI63" s="413"/>
      <c r="TRJ63" s="413"/>
      <c r="TRK63" s="413"/>
      <c r="TRL63" s="413"/>
      <c r="TRM63" s="424"/>
      <c r="TRN63" s="424"/>
      <c r="TRO63" s="413"/>
      <c r="TRP63" s="413"/>
      <c r="TRQ63" s="413"/>
      <c r="TRR63" s="413"/>
      <c r="TRS63" s="413"/>
      <c r="TRT63" s="413"/>
      <c r="TRU63" s="413"/>
      <c r="TRV63" s="413"/>
      <c r="TRW63" s="424"/>
      <c r="TRX63" s="424"/>
      <c r="TRY63" s="413"/>
      <c r="TRZ63" s="413"/>
      <c r="TSA63" s="413"/>
      <c r="TSB63" s="413"/>
      <c r="TSC63" s="413"/>
      <c r="TSD63" s="413"/>
      <c r="TSE63" s="413"/>
      <c r="TSF63" s="413"/>
      <c r="TSG63" s="424"/>
      <c r="TSH63" s="424"/>
      <c r="TSI63" s="413"/>
      <c r="TSJ63" s="413"/>
      <c r="TSK63" s="413"/>
      <c r="TSL63" s="413"/>
      <c r="TSM63" s="413"/>
      <c r="TSN63" s="413"/>
      <c r="TSO63" s="413"/>
      <c r="TSP63" s="413"/>
      <c r="TSQ63" s="424"/>
      <c r="TSR63" s="424"/>
      <c r="TSS63" s="413"/>
      <c r="TST63" s="413"/>
      <c r="TSU63" s="413"/>
      <c r="TSV63" s="413"/>
      <c r="TSW63" s="413"/>
      <c r="TSX63" s="413"/>
      <c r="TSY63" s="413"/>
      <c r="TSZ63" s="413"/>
      <c r="TTA63" s="424"/>
      <c r="TTB63" s="424"/>
      <c r="TTC63" s="413"/>
      <c r="TTD63" s="413"/>
      <c r="TTE63" s="413"/>
      <c r="TTF63" s="413"/>
      <c r="TTG63" s="413"/>
      <c r="TTH63" s="413"/>
      <c r="TTI63" s="413"/>
      <c r="TTJ63" s="413"/>
      <c r="TTK63" s="424"/>
      <c r="TTL63" s="424"/>
      <c r="TTM63" s="413"/>
      <c r="TTN63" s="413"/>
      <c r="TTO63" s="413"/>
      <c r="TTP63" s="413"/>
      <c r="TTQ63" s="413"/>
      <c r="TTR63" s="413"/>
      <c r="TTS63" s="413"/>
      <c r="TTT63" s="413"/>
      <c r="TTU63" s="424"/>
      <c r="TTV63" s="424"/>
      <c r="TTW63" s="413"/>
      <c r="TTX63" s="413"/>
      <c r="TTY63" s="413"/>
      <c r="TTZ63" s="413"/>
      <c r="TUA63" s="413"/>
      <c r="TUB63" s="413"/>
      <c r="TUC63" s="413"/>
      <c r="TUD63" s="413"/>
      <c r="TUE63" s="424"/>
      <c r="TUF63" s="424"/>
      <c r="TUG63" s="413"/>
      <c r="TUH63" s="413"/>
      <c r="TUI63" s="413"/>
      <c r="TUJ63" s="413"/>
      <c r="TUK63" s="413"/>
      <c r="TUL63" s="413"/>
      <c r="TUM63" s="413"/>
      <c r="TUN63" s="413"/>
      <c r="TUO63" s="424"/>
      <c r="TUP63" s="424"/>
      <c r="TUQ63" s="413"/>
      <c r="TUR63" s="413"/>
      <c r="TUS63" s="413"/>
      <c r="TUT63" s="413"/>
      <c r="TUU63" s="413"/>
      <c r="TUV63" s="413"/>
      <c r="TUW63" s="413"/>
      <c r="TUX63" s="413"/>
      <c r="TUY63" s="424"/>
      <c r="TUZ63" s="424"/>
      <c r="TVA63" s="413"/>
      <c r="TVB63" s="413"/>
      <c r="TVC63" s="413"/>
      <c r="TVD63" s="413"/>
      <c r="TVE63" s="413"/>
      <c r="TVF63" s="413"/>
      <c r="TVG63" s="413"/>
      <c r="TVH63" s="413"/>
      <c r="TVI63" s="424"/>
      <c r="TVJ63" s="424"/>
      <c r="TVK63" s="413"/>
      <c r="TVL63" s="413"/>
      <c r="TVM63" s="413"/>
      <c r="TVN63" s="413"/>
      <c r="TVO63" s="413"/>
      <c r="TVP63" s="413"/>
      <c r="TVQ63" s="413"/>
      <c r="TVR63" s="413"/>
      <c r="TVS63" s="424"/>
      <c r="TVT63" s="424"/>
      <c r="TVU63" s="413"/>
      <c r="TVV63" s="413"/>
      <c r="TVW63" s="413"/>
      <c r="TVX63" s="413"/>
      <c r="TVY63" s="413"/>
      <c r="TVZ63" s="413"/>
      <c r="TWA63" s="413"/>
      <c r="TWB63" s="413"/>
      <c r="TWC63" s="424"/>
      <c r="TWD63" s="424"/>
      <c r="TWE63" s="413"/>
      <c r="TWF63" s="413"/>
      <c r="TWG63" s="413"/>
      <c r="TWH63" s="413"/>
      <c r="TWI63" s="413"/>
      <c r="TWJ63" s="413"/>
      <c r="TWK63" s="413"/>
      <c r="TWL63" s="413"/>
      <c r="TWM63" s="424"/>
      <c r="TWN63" s="424"/>
      <c r="TWO63" s="413"/>
      <c r="TWP63" s="413"/>
      <c r="TWQ63" s="413"/>
      <c r="TWR63" s="413"/>
      <c r="TWS63" s="413"/>
      <c r="TWT63" s="413"/>
      <c r="TWU63" s="413"/>
      <c r="TWV63" s="413"/>
      <c r="TWW63" s="424"/>
      <c r="TWX63" s="424"/>
      <c r="TWY63" s="413"/>
      <c r="TWZ63" s="413"/>
      <c r="TXA63" s="413"/>
      <c r="TXB63" s="413"/>
      <c r="TXC63" s="413"/>
      <c r="TXD63" s="413"/>
      <c r="TXE63" s="413"/>
      <c r="TXF63" s="413"/>
      <c r="TXG63" s="424"/>
      <c r="TXH63" s="424"/>
      <c r="TXI63" s="413"/>
      <c r="TXJ63" s="413"/>
      <c r="TXK63" s="413"/>
      <c r="TXL63" s="413"/>
      <c r="TXM63" s="413"/>
      <c r="TXN63" s="413"/>
      <c r="TXO63" s="413"/>
      <c r="TXP63" s="413"/>
      <c r="TXQ63" s="424"/>
      <c r="TXR63" s="424"/>
      <c r="TXS63" s="413"/>
      <c r="TXT63" s="413"/>
      <c r="TXU63" s="413"/>
      <c r="TXV63" s="413"/>
      <c r="TXW63" s="413"/>
      <c r="TXX63" s="413"/>
      <c r="TXY63" s="413"/>
      <c r="TXZ63" s="413"/>
      <c r="TYA63" s="424"/>
      <c r="TYB63" s="424"/>
      <c r="TYC63" s="413"/>
      <c r="TYD63" s="413"/>
      <c r="TYE63" s="413"/>
      <c r="TYF63" s="413"/>
      <c r="TYG63" s="413"/>
      <c r="TYH63" s="413"/>
      <c r="TYI63" s="413"/>
      <c r="TYJ63" s="413"/>
      <c r="TYK63" s="424"/>
      <c r="TYL63" s="424"/>
      <c r="TYM63" s="413"/>
      <c r="TYN63" s="413"/>
      <c r="TYO63" s="413"/>
      <c r="TYP63" s="413"/>
      <c r="TYQ63" s="413"/>
      <c r="TYR63" s="413"/>
      <c r="TYS63" s="413"/>
      <c r="TYT63" s="413"/>
      <c r="TYU63" s="424"/>
      <c r="TYV63" s="424"/>
      <c r="TYW63" s="413"/>
      <c r="TYX63" s="413"/>
      <c r="TYY63" s="413"/>
      <c r="TYZ63" s="413"/>
      <c r="TZA63" s="413"/>
      <c r="TZB63" s="413"/>
      <c r="TZC63" s="413"/>
      <c r="TZD63" s="413"/>
      <c r="TZE63" s="424"/>
      <c r="TZF63" s="424"/>
      <c r="TZG63" s="413"/>
      <c r="TZH63" s="413"/>
      <c r="TZI63" s="413"/>
      <c r="TZJ63" s="413"/>
      <c r="TZK63" s="413"/>
      <c r="TZL63" s="413"/>
      <c r="TZM63" s="413"/>
      <c r="TZN63" s="413"/>
      <c r="TZO63" s="424"/>
      <c r="TZP63" s="424"/>
      <c r="TZQ63" s="413"/>
      <c r="TZR63" s="413"/>
      <c r="TZS63" s="413"/>
      <c r="TZT63" s="413"/>
      <c r="TZU63" s="413"/>
      <c r="TZV63" s="413"/>
      <c r="TZW63" s="413"/>
      <c r="TZX63" s="413"/>
      <c r="TZY63" s="424"/>
      <c r="TZZ63" s="424"/>
      <c r="UAA63" s="413"/>
      <c r="UAB63" s="413"/>
      <c r="UAC63" s="413"/>
      <c r="UAD63" s="413"/>
      <c r="UAE63" s="413"/>
      <c r="UAF63" s="413"/>
      <c r="UAG63" s="413"/>
      <c r="UAH63" s="413"/>
      <c r="UAI63" s="424"/>
      <c r="UAJ63" s="424"/>
      <c r="UAK63" s="413"/>
      <c r="UAL63" s="413"/>
      <c r="UAM63" s="413"/>
      <c r="UAN63" s="413"/>
      <c r="UAO63" s="413"/>
      <c r="UAP63" s="413"/>
      <c r="UAQ63" s="413"/>
      <c r="UAR63" s="413"/>
      <c r="UAS63" s="424"/>
      <c r="UAT63" s="424"/>
      <c r="UAU63" s="413"/>
      <c r="UAV63" s="413"/>
      <c r="UAW63" s="413"/>
      <c r="UAX63" s="413"/>
      <c r="UAY63" s="413"/>
      <c r="UAZ63" s="413"/>
      <c r="UBA63" s="413"/>
      <c r="UBB63" s="413"/>
      <c r="UBC63" s="424"/>
      <c r="UBD63" s="424"/>
      <c r="UBE63" s="413"/>
      <c r="UBF63" s="413"/>
      <c r="UBG63" s="413"/>
      <c r="UBH63" s="413"/>
      <c r="UBI63" s="413"/>
      <c r="UBJ63" s="413"/>
      <c r="UBK63" s="413"/>
      <c r="UBL63" s="413"/>
      <c r="UBM63" s="424"/>
      <c r="UBN63" s="424"/>
      <c r="UBO63" s="413"/>
      <c r="UBP63" s="413"/>
      <c r="UBQ63" s="413"/>
      <c r="UBR63" s="413"/>
      <c r="UBS63" s="413"/>
      <c r="UBT63" s="413"/>
      <c r="UBU63" s="413"/>
      <c r="UBV63" s="413"/>
      <c r="UBW63" s="424"/>
      <c r="UBX63" s="424"/>
      <c r="UBY63" s="413"/>
      <c r="UBZ63" s="413"/>
      <c r="UCA63" s="413"/>
      <c r="UCB63" s="413"/>
      <c r="UCC63" s="413"/>
      <c r="UCD63" s="413"/>
      <c r="UCE63" s="413"/>
      <c r="UCF63" s="413"/>
      <c r="UCG63" s="424"/>
      <c r="UCH63" s="424"/>
      <c r="UCI63" s="413"/>
      <c r="UCJ63" s="413"/>
      <c r="UCK63" s="413"/>
      <c r="UCL63" s="413"/>
      <c r="UCM63" s="413"/>
      <c r="UCN63" s="413"/>
      <c r="UCO63" s="413"/>
      <c r="UCP63" s="413"/>
      <c r="UCQ63" s="424"/>
      <c r="UCR63" s="424"/>
      <c r="UCS63" s="413"/>
      <c r="UCT63" s="413"/>
      <c r="UCU63" s="413"/>
      <c r="UCV63" s="413"/>
      <c r="UCW63" s="413"/>
      <c r="UCX63" s="413"/>
      <c r="UCY63" s="413"/>
      <c r="UCZ63" s="413"/>
      <c r="UDA63" s="424"/>
      <c r="UDB63" s="424"/>
      <c r="UDC63" s="413"/>
      <c r="UDD63" s="413"/>
      <c r="UDE63" s="413"/>
      <c r="UDF63" s="413"/>
      <c r="UDG63" s="413"/>
      <c r="UDH63" s="413"/>
      <c r="UDI63" s="413"/>
      <c r="UDJ63" s="413"/>
      <c r="UDK63" s="424"/>
      <c r="UDL63" s="424"/>
      <c r="UDM63" s="413"/>
      <c r="UDN63" s="413"/>
      <c r="UDO63" s="413"/>
      <c r="UDP63" s="413"/>
      <c r="UDQ63" s="413"/>
      <c r="UDR63" s="413"/>
      <c r="UDS63" s="413"/>
      <c r="UDT63" s="413"/>
      <c r="UDU63" s="424"/>
      <c r="UDV63" s="424"/>
      <c r="UDW63" s="413"/>
      <c r="UDX63" s="413"/>
      <c r="UDY63" s="413"/>
      <c r="UDZ63" s="413"/>
      <c r="UEA63" s="413"/>
      <c r="UEB63" s="413"/>
      <c r="UEC63" s="413"/>
      <c r="UED63" s="413"/>
      <c r="UEE63" s="424"/>
      <c r="UEF63" s="424"/>
      <c r="UEG63" s="413"/>
      <c r="UEH63" s="413"/>
      <c r="UEI63" s="413"/>
      <c r="UEJ63" s="413"/>
      <c r="UEK63" s="413"/>
      <c r="UEL63" s="413"/>
      <c r="UEM63" s="413"/>
      <c r="UEN63" s="413"/>
      <c r="UEO63" s="424"/>
      <c r="UEP63" s="424"/>
      <c r="UEQ63" s="413"/>
      <c r="UER63" s="413"/>
      <c r="UES63" s="413"/>
      <c r="UET63" s="413"/>
      <c r="UEU63" s="413"/>
      <c r="UEV63" s="413"/>
      <c r="UEW63" s="413"/>
      <c r="UEX63" s="413"/>
      <c r="UEY63" s="424"/>
      <c r="UEZ63" s="424"/>
      <c r="UFA63" s="413"/>
      <c r="UFB63" s="413"/>
      <c r="UFC63" s="413"/>
      <c r="UFD63" s="413"/>
      <c r="UFE63" s="413"/>
      <c r="UFF63" s="413"/>
      <c r="UFG63" s="413"/>
      <c r="UFH63" s="413"/>
      <c r="UFI63" s="424"/>
      <c r="UFJ63" s="424"/>
      <c r="UFK63" s="413"/>
      <c r="UFL63" s="413"/>
      <c r="UFM63" s="413"/>
      <c r="UFN63" s="413"/>
      <c r="UFO63" s="413"/>
      <c r="UFP63" s="413"/>
      <c r="UFQ63" s="413"/>
      <c r="UFR63" s="413"/>
      <c r="UFS63" s="424"/>
      <c r="UFT63" s="424"/>
      <c r="UFU63" s="413"/>
      <c r="UFV63" s="413"/>
      <c r="UFW63" s="413"/>
      <c r="UFX63" s="413"/>
      <c r="UFY63" s="413"/>
      <c r="UFZ63" s="413"/>
      <c r="UGA63" s="413"/>
      <c r="UGB63" s="413"/>
      <c r="UGC63" s="424"/>
      <c r="UGD63" s="424"/>
      <c r="UGE63" s="413"/>
      <c r="UGF63" s="413"/>
      <c r="UGG63" s="413"/>
      <c r="UGH63" s="413"/>
      <c r="UGI63" s="413"/>
      <c r="UGJ63" s="413"/>
      <c r="UGK63" s="413"/>
      <c r="UGL63" s="413"/>
      <c r="UGM63" s="424"/>
      <c r="UGN63" s="424"/>
      <c r="UGO63" s="413"/>
      <c r="UGP63" s="413"/>
      <c r="UGQ63" s="413"/>
      <c r="UGR63" s="413"/>
      <c r="UGS63" s="413"/>
      <c r="UGT63" s="413"/>
      <c r="UGU63" s="413"/>
      <c r="UGV63" s="413"/>
      <c r="UGW63" s="424"/>
      <c r="UGX63" s="424"/>
      <c r="UGY63" s="413"/>
      <c r="UGZ63" s="413"/>
      <c r="UHA63" s="413"/>
      <c r="UHB63" s="413"/>
      <c r="UHC63" s="413"/>
      <c r="UHD63" s="413"/>
      <c r="UHE63" s="413"/>
      <c r="UHF63" s="413"/>
      <c r="UHG63" s="424"/>
      <c r="UHH63" s="424"/>
      <c r="UHI63" s="413"/>
      <c r="UHJ63" s="413"/>
      <c r="UHK63" s="413"/>
      <c r="UHL63" s="413"/>
      <c r="UHM63" s="413"/>
      <c r="UHN63" s="413"/>
      <c r="UHO63" s="413"/>
      <c r="UHP63" s="413"/>
      <c r="UHQ63" s="424"/>
      <c r="UHR63" s="424"/>
      <c r="UHS63" s="413"/>
      <c r="UHT63" s="413"/>
      <c r="UHU63" s="413"/>
      <c r="UHV63" s="413"/>
      <c r="UHW63" s="413"/>
      <c r="UHX63" s="413"/>
      <c r="UHY63" s="413"/>
      <c r="UHZ63" s="413"/>
      <c r="UIA63" s="424"/>
      <c r="UIB63" s="424"/>
      <c r="UIC63" s="413"/>
      <c r="UID63" s="413"/>
      <c r="UIE63" s="413"/>
      <c r="UIF63" s="413"/>
      <c r="UIG63" s="413"/>
      <c r="UIH63" s="413"/>
      <c r="UII63" s="413"/>
      <c r="UIJ63" s="413"/>
      <c r="UIK63" s="424"/>
      <c r="UIL63" s="424"/>
      <c r="UIM63" s="413"/>
      <c r="UIN63" s="413"/>
      <c r="UIO63" s="413"/>
      <c r="UIP63" s="413"/>
      <c r="UIQ63" s="413"/>
      <c r="UIR63" s="413"/>
      <c r="UIS63" s="413"/>
      <c r="UIT63" s="413"/>
      <c r="UIU63" s="424"/>
      <c r="UIV63" s="424"/>
      <c r="UIW63" s="413"/>
      <c r="UIX63" s="413"/>
      <c r="UIY63" s="413"/>
      <c r="UIZ63" s="413"/>
      <c r="UJA63" s="413"/>
      <c r="UJB63" s="413"/>
      <c r="UJC63" s="413"/>
      <c r="UJD63" s="413"/>
      <c r="UJE63" s="424"/>
      <c r="UJF63" s="424"/>
      <c r="UJG63" s="413"/>
      <c r="UJH63" s="413"/>
      <c r="UJI63" s="413"/>
      <c r="UJJ63" s="413"/>
      <c r="UJK63" s="413"/>
      <c r="UJL63" s="413"/>
      <c r="UJM63" s="413"/>
      <c r="UJN63" s="413"/>
      <c r="UJO63" s="424"/>
      <c r="UJP63" s="424"/>
      <c r="UJQ63" s="413"/>
      <c r="UJR63" s="413"/>
      <c r="UJS63" s="413"/>
      <c r="UJT63" s="413"/>
      <c r="UJU63" s="413"/>
      <c r="UJV63" s="413"/>
      <c r="UJW63" s="413"/>
      <c r="UJX63" s="413"/>
      <c r="UJY63" s="424"/>
      <c r="UJZ63" s="424"/>
      <c r="UKA63" s="413"/>
      <c r="UKB63" s="413"/>
      <c r="UKC63" s="413"/>
      <c r="UKD63" s="413"/>
      <c r="UKE63" s="413"/>
      <c r="UKF63" s="413"/>
      <c r="UKG63" s="413"/>
      <c r="UKH63" s="413"/>
      <c r="UKI63" s="424"/>
      <c r="UKJ63" s="424"/>
      <c r="UKK63" s="413"/>
      <c r="UKL63" s="413"/>
      <c r="UKM63" s="413"/>
      <c r="UKN63" s="413"/>
      <c r="UKO63" s="413"/>
      <c r="UKP63" s="413"/>
      <c r="UKQ63" s="413"/>
      <c r="UKR63" s="413"/>
      <c r="UKS63" s="424"/>
      <c r="UKT63" s="424"/>
      <c r="UKU63" s="413"/>
      <c r="UKV63" s="413"/>
      <c r="UKW63" s="413"/>
      <c r="UKX63" s="413"/>
      <c r="UKY63" s="413"/>
      <c r="UKZ63" s="413"/>
      <c r="ULA63" s="413"/>
      <c r="ULB63" s="413"/>
      <c r="ULC63" s="424"/>
      <c r="ULD63" s="424"/>
      <c r="ULE63" s="413"/>
      <c r="ULF63" s="413"/>
      <c r="ULG63" s="413"/>
      <c r="ULH63" s="413"/>
      <c r="ULI63" s="413"/>
      <c r="ULJ63" s="413"/>
      <c r="ULK63" s="413"/>
      <c r="ULL63" s="413"/>
      <c r="ULM63" s="424"/>
      <c r="ULN63" s="424"/>
      <c r="ULO63" s="413"/>
      <c r="ULP63" s="413"/>
      <c r="ULQ63" s="413"/>
      <c r="ULR63" s="413"/>
      <c r="ULS63" s="413"/>
      <c r="ULT63" s="413"/>
      <c r="ULU63" s="413"/>
      <c r="ULV63" s="413"/>
      <c r="ULW63" s="424"/>
      <c r="ULX63" s="424"/>
      <c r="ULY63" s="413"/>
      <c r="ULZ63" s="413"/>
      <c r="UMA63" s="413"/>
      <c r="UMB63" s="413"/>
      <c r="UMC63" s="413"/>
      <c r="UMD63" s="413"/>
      <c r="UME63" s="413"/>
      <c r="UMF63" s="413"/>
      <c r="UMG63" s="424"/>
      <c r="UMH63" s="424"/>
      <c r="UMI63" s="413"/>
      <c r="UMJ63" s="413"/>
      <c r="UMK63" s="413"/>
      <c r="UML63" s="413"/>
      <c r="UMM63" s="413"/>
      <c r="UMN63" s="413"/>
      <c r="UMO63" s="413"/>
      <c r="UMP63" s="413"/>
      <c r="UMQ63" s="424"/>
      <c r="UMR63" s="424"/>
      <c r="UMS63" s="413"/>
      <c r="UMT63" s="413"/>
      <c r="UMU63" s="413"/>
      <c r="UMV63" s="413"/>
      <c r="UMW63" s="413"/>
      <c r="UMX63" s="413"/>
      <c r="UMY63" s="413"/>
      <c r="UMZ63" s="413"/>
      <c r="UNA63" s="424"/>
      <c r="UNB63" s="424"/>
      <c r="UNC63" s="413"/>
      <c r="UND63" s="413"/>
      <c r="UNE63" s="413"/>
      <c r="UNF63" s="413"/>
      <c r="UNG63" s="413"/>
      <c r="UNH63" s="413"/>
      <c r="UNI63" s="413"/>
      <c r="UNJ63" s="413"/>
      <c r="UNK63" s="424"/>
      <c r="UNL63" s="424"/>
      <c r="UNM63" s="413"/>
      <c r="UNN63" s="413"/>
      <c r="UNO63" s="413"/>
      <c r="UNP63" s="413"/>
      <c r="UNQ63" s="413"/>
      <c r="UNR63" s="413"/>
      <c r="UNS63" s="413"/>
      <c r="UNT63" s="413"/>
      <c r="UNU63" s="424"/>
      <c r="UNV63" s="424"/>
      <c r="UNW63" s="413"/>
      <c r="UNX63" s="413"/>
      <c r="UNY63" s="413"/>
      <c r="UNZ63" s="413"/>
      <c r="UOA63" s="413"/>
      <c r="UOB63" s="413"/>
      <c r="UOC63" s="413"/>
      <c r="UOD63" s="413"/>
      <c r="UOE63" s="424"/>
      <c r="UOF63" s="424"/>
      <c r="UOG63" s="413"/>
      <c r="UOH63" s="413"/>
      <c r="UOI63" s="413"/>
      <c r="UOJ63" s="413"/>
      <c r="UOK63" s="413"/>
      <c r="UOL63" s="413"/>
      <c r="UOM63" s="413"/>
      <c r="UON63" s="413"/>
      <c r="UOO63" s="424"/>
      <c r="UOP63" s="424"/>
      <c r="UOQ63" s="413"/>
      <c r="UOR63" s="413"/>
      <c r="UOS63" s="413"/>
      <c r="UOT63" s="413"/>
      <c r="UOU63" s="413"/>
      <c r="UOV63" s="413"/>
      <c r="UOW63" s="413"/>
      <c r="UOX63" s="413"/>
      <c r="UOY63" s="424"/>
      <c r="UOZ63" s="424"/>
      <c r="UPA63" s="413"/>
      <c r="UPB63" s="413"/>
      <c r="UPC63" s="413"/>
      <c r="UPD63" s="413"/>
      <c r="UPE63" s="413"/>
      <c r="UPF63" s="413"/>
      <c r="UPG63" s="413"/>
      <c r="UPH63" s="413"/>
      <c r="UPI63" s="424"/>
      <c r="UPJ63" s="424"/>
      <c r="UPK63" s="413"/>
      <c r="UPL63" s="413"/>
      <c r="UPM63" s="413"/>
      <c r="UPN63" s="413"/>
      <c r="UPO63" s="413"/>
      <c r="UPP63" s="413"/>
      <c r="UPQ63" s="413"/>
      <c r="UPR63" s="413"/>
      <c r="UPS63" s="424"/>
      <c r="UPT63" s="424"/>
      <c r="UPU63" s="413"/>
      <c r="UPV63" s="413"/>
      <c r="UPW63" s="413"/>
      <c r="UPX63" s="413"/>
      <c r="UPY63" s="413"/>
      <c r="UPZ63" s="413"/>
      <c r="UQA63" s="413"/>
      <c r="UQB63" s="413"/>
      <c r="UQC63" s="424"/>
      <c r="UQD63" s="424"/>
      <c r="UQE63" s="413"/>
      <c r="UQF63" s="413"/>
      <c r="UQG63" s="413"/>
      <c r="UQH63" s="413"/>
      <c r="UQI63" s="413"/>
      <c r="UQJ63" s="413"/>
      <c r="UQK63" s="413"/>
      <c r="UQL63" s="413"/>
      <c r="UQM63" s="424"/>
      <c r="UQN63" s="424"/>
      <c r="UQO63" s="413"/>
      <c r="UQP63" s="413"/>
      <c r="UQQ63" s="413"/>
      <c r="UQR63" s="413"/>
      <c r="UQS63" s="413"/>
      <c r="UQT63" s="413"/>
      <c r="UQU63" s="413"/>
      <c r="UQV63" s="413"/>
      <c r="UQW63" s="424"/>
      <c r="UQX63" s="424"/>
      <c r="UQY63" s="413"/>
      <c r="UQZ63" s="413"/>
      <c r="URA63" s="413"/>
      <c r="URB63" s="413"/>
      <c r="URC63" s="413"/>
      <c r="URD63" s="413"/>
      <c r="URE63" s="413"/>
      <c r="URF63" s="413"/>
      <c r="URG63" s="424"/>
      <c r="URH63" s="424"/>
      <c r="URI63" s="413"/>
      <c r="URJ63" s="413"/>
      <c r="URK63" s="413"/>
      <c r="URL63" s="413"/>
      <c r="URM63" s="413"/>
      <c r="URN63" s="413"/>
      <c r="URO63" s="413"/>
      <c r="URP63" s="413"/>
      <c r="URQ63" s="424"/>
      <c r="URR63" s="424"/>
      <c r="URS63" s="413"/>
      <c r="URT63" s="413"/>
      <c r="URU63" s="413"/>
      <c r="URV63" s="413"/>
      <c r="URW63" s="413"/>
      <c r="URX63" s="413"/>
      <c r="URY63" s="413"/>
      <c r="URZ63" s="413"/>
      <c r="USA63" s="424"/>
      <c r="USB63" s="424"/>
      <c r="USC63" s="413"/>
      <c r="USD63" s="413"/>
      <c r="USE63" s="413"/>
      <c r="USF63" s="413"/>
      <c r="USG63" s="413"/>
      <c r="USH63" s="413"/>
      <c r="USI63" s="413"/>
      <c r="USJ63" s="413"/>
      <c r="USK63" s="424"/>
      <c r="USL63" s="424"/>
      <c r="USM63" s="413"/>
      <c r="USN63" s="413"/>
      <c r="USO63" s="413"/>
      <c r="USP63" s="413"/>
      <c r="USQ63" s="413"/>
      <c r="USR63" s="413"/>
      <c r="USS63" s="413"/>
      <c r="UST63" s="413"/>
      <c r="USU63" s="424"/>
      <c r="USV63" s="424"/>
      <c r="USW63" s="413"/>
      <c r="USX63" s="413"/>
      <c r="USY63" s="413"/>
      <c r="USZ63" s="413"/>
      <c r="UTA63" s="413"/>
      <c r="UTB63" s="413"/>
      <c r="UTC63" s="413"/>
      <c r="UTD63" s="413"/>
      <c r="UTE63" s="424"/>
      <c r="UTF63" s="424"/>
      <c r="UTG63" s="413"/>
      <c r="UTH63" s="413"/>
      <c r="UTI63" s="413"/>
      <c r="UTJ63" s="413"/>
      <c r="UTK63" s="413"/>
      <c r="UTL63" s="413"/>
      <c r="UTM63" s="413"/>
      <c r="UTN63" s="413"/>
      <c r="UTO63" s="424"/>
      <c r="UTP63" s="424"/>
      <c r="UTQ63" s="413"/>
      <c r="UTR63" s="413"/>
      <c r="UTS63" s="413"/>
      <c r="UTT63" s="413"/>
      <c r="UTU63" s="413"/>
      <c r="UTV63" s="413"/>
      <c r="UTW63" s="413"/>
      <c r="UTX63" s="413"/>
      <c r="UTY63" s="424"/>
      <c r="UTZ63" s="424"/>
      <c r="UUA63" s="413"/>
      <c r="UUB63" s="413"/>
      <c r="UUC63" s="413"/>
      <c r="UUD63" s="413"/>
      <c r="UUE63" s="413"/>
      <c r="UUF63" s="413"/>
      <c r="UUG63" s="413"/>
      <c r="UUH63" s="413"/>
      <c r="UUI63" s="424"/>
      <c r="UUJ63" s="424"/>
      <c r="UUK63" s="413"/>
      <c r="UUL63" s="413"/>
      <c r="UUM63" s="413"/>
      <c r="UUN63" s="413"/>
      <c r="UUO63" s="413"/>
      <c r="UUP63" s="413"/>
      <c r="UUQ63" s="413"/>
      <c r="UUR63" s="413"/>
      <c r="UUS63" s="424"/>
      <c r="UUT63" s="424"/>
      <c r="UUU63" s="413"/>
      <c r="UUV63" s="413"/>
      <c r="UUW63" s="413"/>
      <c r="UUX63" s="413"/>
      <c r="UUY63" s="413"/>
      <c r="UUZ63" s="413"/>
      <c r="UVA63" s="413"/>
      <c r="UVB63" s="413"/>
      <c r="UVC63" s="424"/>
      <c r="UVD63" s="424"/>
      <c r="UVE63" s="413"/>
      <c r="UVF63" s="413"/>
      <c r="UVG63" s="413"/>
      <c r="UVH63" s="413"/>
      <c r="UVI63" s="413"/>
      <c r="UVJ63" s="413"/>
      <c r="UVK63" s="413"/>
      <c r="UVL63" s="413"/>
      <c r="UVM63" s="424"/>
      <c r="UVN63" s="424"/>
      <c r="UVO63" s="413"/>
      <c r="UVP63" s="413"/>
      <c r="UVQ63" s="413"/>
      <c r="UVR63" s="413"/>
      <c r="UVS63" s="413"/>
      <c r="UVT63" s="413"/>
      <c r="UVU63" s="413"/>
      <c r="UVV63" s="413"/>
      <c r="UVW63" s="424"/>
      <c r="UVX63" s="424"/>
      <c r="UVY63" s="413"/>
      <c r="UVZ63" s="413"/>
      <c r="UWA63" s="413"/>
      <c r="UWB63" s="413"/>
      <c r="UWC63" s="413"/>
      <c r="UWD63" s="413"/>
      <c r="UWE63" s="413"/>
      <c r="UWF63" s="413"/>
      <c r="UWG63" s="424"/>
      <c r="UWH63" s="424"/>
      <c r="UWI63" s="413"/>
      <c r="UWJ63" s="413"/>
      <c r="UWK63" s="413"/>
      <c r="UWL63" s="413"/>
      <c r="UWM63" s="413"/>
      <c r="UWN63" s="413"/>
      <c r="UWO63" s="413"/>
      <c r="UWP63" s="413"/>
      <c r="UWQ63" s="424"/>
      <c r="UWR63" s="424"/>
      <c r="UWS63" s="413"/>
      <c r="UWT63" s="413"/>
      <c r="UWU63" s="413"/>
      <c r="UWV63" s="413"/>
      <c r="UWW63" s="413"/>
      <c r="UWX63" s="413"/>
      <c r="UWY63" s="413"/>
      <c r="UWZ63" s="413"/>
      <c r="UXA63" s="424"/>
      <c r="UXB63" s="424"/>
      <c r="UXC63" s="413"/>
      <c r="UXD63" s="413"/>
      <c r="UXE63" s="413"/>
      <c r="UXF63" s="413"/>
      <c r="UXG63" s="413"/>
      <c r="UXH63" s="413"/>
      <c r="UXI63" s="413"/>
      <c r="UXJ63" s="413"/>
      <c r="UXK63" s="424"/>
      <c r="UXL63" s="424"/>
      <c r="UXM63" s="413"/>
      <c r="UXN63" s="413"/>
      <c r="UXO63" s="413"/>
      <c r="UXP63" s="413"/>
      <c r="UXQ63" s="413"/>
      <c r="UXR63" s="413"/>
      <c r="UXS63" s="413"/>
      <c r="UXT63" s="413"/>
      <c r="UXU63" s="424"/>
      <c r="UXV63" s="424"/>
      <c r="UXW63" s="413"/>
      <c r="UXX63" s="413"/>
      <c r="UXY63" s="413"/>
      <c r="UXZ63" s="413"/>
      <c r="UYA63" s="413"/>
      <c r="UYB63" s="413"/>
      <c r="UYC63" s="413"/>
      <c r="UYD63" s="413"/>
      <c r="UYE63" s="424"/>
      <c r="UYF63" s="424"/>
      <c r="UYG63" s="413"/>
      <c r="UYH63" s="413"/>
      <c r="UYI63" s="413"/>
      <c r="UYJ63" s="413"/>
      <c r="UYK63" s="413"/>
      <c r="UYL63" s="413"/>
      <c r="UYM63" s="413"/>
      <c r="UYN63" s="413"/>
      <c r="UYO63" s="424"/>
      <c r="UYP63" s="424"/>
      <c r="UYQ63" s="413"/>
      <c r="UYR63" s="413"/>
      <c r="UYS63" s="413"/>
      <c r="UYT63" s="413"/>
      <c r="UYU63" s="413"/>
      <c r="UYV63" s="413"/>
      <c r="UYW63" s="413"/>
      <c r="UYX63" s="413"/>
      <c r="UYY63" s="424"/>
      <c r="UYZ63" s="424"/>
      <c r="UZA63" s="413"/>
      <c r="UZB63" s="413"/>
      <c r="UZC63" s="413"/>
      <c r="UZD63" s="413"/>
      <c r="UZE63" s="413"/>
      <c r="UZF63" s="413"/>
      <c r="UZG63" s="413"/>
      <c r="UZH63" s="413"/>
      <c r="UZI63" s="424"/>
      <c r="UZJ63" s="424"/>
      <c r="UZK63" s="413"/>
      <c r="UZL63" s="413"/>
      <c r="UZM63" s="413"/>
      <c r="UZN63" s="413"/>
      <c r="UZO63" s="413"/>
      <c r="UZP63" s="413"/>
      <c r="UZQ63" s="413"/>
      <c r="UZR63" s="413"/>
      <c r="UZS63" s="424"/>
      <c r="UZT63" s="424"/>
      <c r="UZU63" s="413"/>
      <c r="UZV63" s="413"/>
      <c r="UZW63" s="413"/>
      <c r="UZX63" s="413"/>
      <c r="UZY63" s="413"/>
      <c r="UZZ63" s="413"/>
      <c r="VAA63" s="413"/>
      <c r="VAB63" s="413"/>
      <c r="VAC63" s="424"/>
      <c r="VAD63" s="424"/>
      <c r="VAE63" s="413"/>
      <c r="VAF63" s="413"/>
      <c r="VAG63" s="413"/>
      <c r="VAH63" s="413"/>
      <c r="VAI63" s="413"/>
      <c r="VAJ63" s="413"/>
      <c r="VAK63" s="413"/>
      <c r="VAL63" s="413"/>
      <c r="VAM63" s="424"/>
      <c r="VAN63" s="424"/>
      <c r="VAO63" s="413"/>
      <c r="VAP63" s="413"/>
      <c r="VAQ63" s="413"/>
      <c r="VAR63" s="413"/>
      <c r="VAS63" s="413"/>
      <c r="VAT63" s="413"/>
      <c r="VAU63" s="413"/>
      <c r="VAV63" s="413"/>
      <c r="VAW63" s="424"/>
      <c r="VAX63" s="424"/>
      <c r="VAY63" s="413"/>
      <c r="VAZ63" s="413"/>
      <c r="VBA63" s="413"/>
      <c r="VBB63" s="413"/>
      <c r="VBC63" s="413"/>
      <c r="VBD63" s="413"/>
      <c r="VBE63" s="413"/>
      <c r="VBF63" s="413"/>
      <c r="VBG63" s="424"/>
      <c r="VBH63" s="424"/>
      <c r="VBI63" s="413"/>
      <c r="VBJ63" s="413"/>
      <c r="VBK63" s="413"/>
      <c r="VBL63" s="413"/>
      <c r="VBM63" s="413"/>
      <c r="VBN63" s="413"/>
      <c r="VBO63" s="413"/>
      <c r="VBP63" s="413"/>
      <c r="VBQ63" s="424"/>
      <c r="VBR63" s="424"/>
      <c r="VBS63" s="413"/>
      <c r="VBT63" s="413"/>
      <c r="VBU63" s="413"/>
      <c r="VBV63" s="413"/>
      <c r="VBW63" s="413"/>
      <c r="VBX63" s="413"/>
      <c r="VBY63" s="413"/>
      <c r="VBZ63" s="413"/>
      <c r="VCA63" s="424"/>
      <c r="VCB63" s="424"/>
      <c r="VCC63" s="413"/>
      <c r="VCD63" s="413"/>
      <c r="VCE63" s="413"/>
      <c r="VCF63" s="413"/>
      <c r="VCG63" s="413"/>
      <c r="VCH63" s="413"/>
      <c r="VCI63" s="413"/>
      <c r="VCJ63" s="413"/>
      <c r="VCK63" s="424"/>
      <c r="VCL63" s="424"/>
      <c r="VCM63" s="413"/>
      <c r="VCN63" s="413"/>
      <c r="VCO63" s="413"/>
      <c r="VCP63" s="413"/>
      <c r="VCQ63" s="413"/>
      <c r="VCR63" s="413"/>
      <c r="VCS63" s="413"/>
      <c r="VCT63" s="413"/>
      <c r="VCU63" s="424"/>
      <c r="VCV63" s="424"/>
      <c r="VCW63" s="413"/>
      <c r="VCX63" s="413"/>
      <c r="VCY63" s="413"/>
      <c r="VCZ63" s="413"/>
      <c r="VDA63" s="413"/>
      <c r="VDB63" s="413"/>
      <c r="VDC63" s="413"/>
      <c r="VDD63" s="413"/>
      <c r="VDE63" s="424"/>
      <c r="VDF63" s="424"/>
      <c r="VDG63" s="413"/>
      <c r="VDH63" s="413"/>
      <c r="VDI63" s="413"/>
      <c r="VDJ63" s="413"/>
      <c r="VDK63" s="413"/>
      <c r="VDL63" s="413"/>
      <c r="VDM63" s="413"/>
      <c r="VDN63" s="413"/>
      <c r="VDO63" s="424"/>
      <c r="VDP63" s="424"/>
      <c r="VDQ63" s="413"/>
      <c r="VDR63" s="413"/>
      <c r="VDS63" s="413"/>
      <c r="VDT63" s="413"/>
      <c r="VDU63" s="413"/>
      <c r="VDV63" s="413"/>
      <c r="VDW63" s="413"/>
      <c r="VDX63" s="413"/>
      <c r="VDY63" s="424"/>
      <c r="VDZ63" s="424"/>
      <c r="VEA63" s="413"/>
      <c r="VEB63" s="413"/>
      <c r="VEC63" s="413"/>
      <c r="VED63" s="413"/>
      <c r="VEE63" s="413"/>
      <c r="VEF63" s="413"/>
      <c r="VEG63" s="413"/>
      <c r="VEH63" s="413"/>
      <c r="VEI63" s="424"/>
      <c r="VEJ63" s="424"/>
      <c r="VEK63" s="413"/>
      <c r="VEL63" s="413"/>
      <c r="VEM63" s="413"/>
      <c r="VEN63" s="413"/>
      <c r="VEO63" s="413"/>
      <c r="VEP63" s="413"/>
      <c r="VEQ63" s="413"/>
      <c r="VER63" s="413"/>
      <c r="VES63" s="424"/>
      <c r="VET63" s="424"/>
      <c r="VEU63" s="413"/>
      <c r="VEV63" s="413"/>
      <c r="VEW63" s="413"/>
      <c r="VEX63" s="413"/>
      <c r="VEY63" s="413"/>
      <c r="VEZ63" s="413"/>
      <c r="VFA63" s="413"/>
      <c r="VFB63" s="413"/>
      <c r="VFC63" s="424"/>
      <c r="VFD63" s="424"/>
      <c r="VFE63" s="413"/>
      <c r="VFF63" s="413"/>
      <c r="VFG63" s="413"/>
      <c r="VFH63" s="413"/>
      <c r="VFI63" s="413"/>
      <c r="VFJ63" s="413"/>
      <c r="VFK63" s="413"/>
      <c r="VFL63" s="413"/>
      <c r="VFM63" s="424"/>
      <c r="VFN63" s="424"/>
      <c r="VFO63" s="413"/>
      <c r="VFP63" s="413"/>
      <c r="VFQ63" s="413"/>
      <c r="VFR63" s="413"/>
      <c r="VFS63" s="413"/>
      <c r="VFT63" s="413"/>
      <c r="VFU63" s="413"/>
      <c r="VFV63" s="413"/>
      <c r="VFW63" s="424"/>
      <c r="VFX63" s="424"/>
      <c r="VFY63" s="413"/>
      <c r="VFZ63" s="413"/>
      <c r="VGA63" s="413"/>
      <c r="VGB63" s="413"/>
      <c r="VGC63" s="413"/>
      <c r="VGD63" s="413"/>
      <c r="VGE63" s="413"/>
      <c r="VGF63" s="413"/>
      <c r="VGG63" s="424"/>
      <c r="VGH63" s="424"/>
      <c r="VGI63" s="413"/>
      <c r="VGJ63" s="413"/>
      <c r="VGK63" s="413"/>
      <c r="VGL63" s="413"/>
      <c r="VGM63" s="413"/>
      <c r="VGN63" s="413"/>
      <c r="VGO63" s="413"/>
      <c r="VGP63" s="413"/>
      <c r="VGQ63" s="424"/>
      <c r="VGR63" s="424"/>
      <c r="VGS63" s="413"/>
      <c r="VGT63" s="413"/>
      <c r="VGU63" s="413"/>
      <c r="VGV63" s="413"/>
      <c r="VGW63" s="413"/>
      <c r="VGX63" s="413"/>
      <c r="VGY63" s="413"/>
      <c r="VGZ63" s="413"/>
      <c r="VHA63" s="424"/>
      <c r="VHB63" s="424"/>
      <c r="VHC63" s="413"/>
      <c r="VHD63" s="413"/>
      <c r="VHE63" s="413"/>
      <c r="VHF63" s="413"/>
      <c r="VHG63" s="413"/>
      <c r="VHH63" s="413"/>
      <c r="VHI63" s="413"/>
      <c r="VHJ63" s="413"/>
      <c r="VHK63" s="424"/>
      <c r="VHL63" s="424"/>
      <c r="VHM63" s="413"/>
      <c r="VHN63" s="413"/>
      <c r="VHO63" s="413"/>
      <c r="VHP63" s="413"/>
      <c r="VHQ63" s="413"/>
      <c r="VHR63" s="413"/>
      <c r="VHS63" s="413"/>
      <c r="VHT63" s="413"/>
      <c r="VHU63" s="424"/>
      <c r="VHV63" s="424"/>
      <c r="VHW63" s="413"/>
      <c r="VHX63" s="413"/>
      <c r="VHY63" s="413"/>
      <c r="VHZ63" s="413"/>
      <c r="VIA63" s="413"/>
      <c r="VIB63" s="413"/>
      <c r="VIC63" s="413"/>
      <c r="VID63" s="413"/>
      <c r="VIE63" s="424"/>
      <c r="VIF63" s="424"/>
      <c r="VIG63" s="413"/>
      <c r="VIH63" s="413"/>
      <c r="VII63" s="413"/>
      <c r="VIJ63" s="413"/>
      <c r="VIK63" s="413"/>
      <c r="VIL63" s="413"/>
      <c r="VIM63" s="413"/>
      <c r="VIN63" s="413"/>
      <c r="VIO63" s="424"/>
      <c r="VIP63" s="424"/>
      <c r="VIQ63" s="413"/>
      <c r="VIR63" s="413"/>
      <c r="VIS63" s="413"/>
      <c r="VIT63" s="413"/>
      <c r="VIU63" s="413"/>
      <c r="VIV63" s="413"/>
      <c r="VIW63" s="413"/>
      <c r="VIX63" s="413"/>
      <c r="VIY63" s="424"/>
      <c r="VIZ63" s="424"/>
      <c r="VJA63" s="413"/>
      <c r="VJB63" s="413"/>
      <c r="VJC63" s="413"/>
      <c r="VJD63" s="413"/>
      <c r="VJE63" s="413"/>
      <c r="VJF63" s="413"/>
      <c r="VJG63" s="413"/>
      <c r="VJH63" s="413"/>
      <c r="VJI63" s="424"/>
      <c r="VJJ63" s="424"/>
      <c r="VJK63" s="413"/>
      <c r="VJL63" s="413"/>
      <c r="VJM63" s="413"/>
      <c r="VJN63" s="413"/>
      <c r="VJO63" s="413"/>
      <c r="VJP63" s="413"/>
      <c r="VJQ63" s="413"/>
      <c r="VJR63" s="413"/>
      <c r="VJS63" s="424"/>
      <c r="VJT63" s="424"/>
      <c r="VJU63" s="413"/>
      <c r="VJV63" s="413"/>
      <c r="VJW63" s="413"/>
      <c r="VJX63" s="413"/>
      <c r="VJY63" s="413"/>
      <c r="VJZ63" s="413"/>
      <c r="VKA63" s="413"/>
      <c r="VKB63" s="413"/>
      <c r="VKC63" s="424"/>
      <c r="VKD63" s="424"/>
      <c r="VKE63" s="413"/>
      <c r="VKF63" s="413"/>
      <c r="VKG63" s="413"/>
      <c r="VKH63" s="413"/>
      <c r="VKI63" s="413"/>
      <c r="VKJ63" s="413"/>
      <c r="VKK63" s="413"/>
      <c r="VKL63" s="413"/>
      <c r="VKM63" s="424"/>
      <c r="VKN63" s="424"/>
      <c r="VKO63" s="413"/>
      <c r="VKP63" s="413"/>
      <c r="VKQ63" s="413"/>
      <c r="VKR63" s="413"/>
      <c r="VKS63" s="413"/>
      <c r="VKT63" s="413"/>
      <c r="VKU63" s="413"/>
      <c r="VKV63" s="413"/>
      <c r="VKW63" s="424"/>
      <c r="VKX63" s="424"/>
      <c r="VKY63" s="413"/>
      <c r="VKZ63" s="413"/>
      <c r="VLA63" s="413"/>
      <c r="VLB63" s="413"/>
      <c r="VLC63" s="413"/>
      <c r="VLD63" s="413"/>
      <c r="VLE63" s="413"/>
      <c r="VLF63" s="413"/>
      <c r="VLG63" s="424"/>
      <c r="VLH63" s="424"/>
      <c r="VLI63" s="413"/>
      <c r="VLJ63" s="413"/>
      <c r="VLK63" s="413"/>
      <c r="VLL63" s="413"/>
      <c r="VLM63" s="413"/>
      <c r="VLN63" s="413"/>
      <c r="VLO63" s="413"/>
      <c r="VLP63" s="413"/>
      <c r="VLQ63" s="424"/>
      <c r="VLR63" s="424"/>
      <c r="VLS63" s="413"/>
      <c r="VLT63" s="413"/>
      <c r="VLU63" s="413"/>
      <c r="VLV63" s="413"/>
      <c r="VLW63" s="413"/>
      <c r="VLX63" s="413"/>
      <c r="VLY63" s="413"/>
      <c r="VLZ63" s="413"/>
      <c r="VMA63" s="424"/>
      <c r="VMB63" s="424"/>
      <c r="VMC63" s="413"/>
      <c r="VMD63" s="413"/>
      <c r="VME63" s="413"/>
      <c r="VMF63" s="413"/>
      <c r="VMG63" s="413"/>
      <c r="VMH63" s="413"/>
      <c r="VMI63" s="413"/>
      <c r="VMJ63" s="413"/>
      <c r="VMK63" s="424"/>
      <c r="VML63" s="424"/>
      <c r="VMM63" s="413"/>
      <c r="VMN63" s="413"/>
      <c r="VMO63" s="413"/>
      <c r="VMP63" s="413"/>
      <c r="VMQ63" s="413"/>
      <c r="VMR63" s="413"/>
      <c r="VMS63" s="413"/>
      <c r="VMT63" s="413"/>
      <c r="VMU63" s="424"/>
      <c r="VMV63" s="424"/>
      <c r="VMW63" s="413"/>
      <c r="VMX63" s="413"/>
      <c r="VMY63" s="413"/>
      <c r="VMZ63" s="413"/>
      <c r="VNA63" s="413"/>
      <c r="VNB63" s="413"/>
      <c r="VNC63" s="413"/>
      <c r="VND63" s="413"/>
      <c r="VNE63" s="424"/>
      <c r="VNF63" s="424"/>
      <c r="VNG63" s="413"/>
      <c r="VNH63" s="413"/>
      <c r="VNI63" s="413"/>
      <c r="VNJ63" s="413"/>
      <c r="VNK63" s="413"/>
      <c r="VNL63" s="413"/>
      <c r="VNM63" s="413"/>
      <c r="VNN63" s="413"/>
      <c r="VNO63" s="424"/>
      <c r="VNP63" s="424"/>
      <c r="VNQ63" s="413"/>
      <c r="VNR63" s="413"/>
      <c r="VNS63" s="413"/>
      <c r="VNT63" s="413"/>
      <c r="VNU63" s="413"/>
      <c r="VNV63" s="413"/>
      <c r="VNW63" s="413"/>
      <c r="VNX63" s="413"/>
      <c r="VNY63" s="424"/>
      <c r="VNZ63" s="424"/>
      <c r="VOA63" s="413"/>
      <c r="VOB63" s="413"/>
      <c r="VOC63" s="413"/>
      <c r="VOD63" s="413"/>
      <c r="VOE63" s="413"/>
      <c r="VOF63" s="413"/>
      <c r="VOG63" s="413"/>
      <c r="VOH63" s="413"/>
      <c r="VOI63" s="424"/>
      <c r="VOJ63" s="424"/>
      <c r="VOK63" s="413"/>
      <c r="VOL63" s="413"/>
      <c r="VOM63" s="413"/>
      <c r="VON63" s="413"/>
      <c r="VOO63" s="413"/>
      <c r="VOP63" s="413"/>
      <c r="VOQ63" s="413"/>
      <c r="VOR63" s="413"/>
      <c r="VOS63" s="424"/>
      <c r="VOT63" s="424"/>
      <c r="VOU63" s="413"/>
      <c r="VOV63" s="413"/>
      <c r="VOW63" s="413"/>
      <c r="VOX63" s="413"/>
      <c r="VOY63" s="413"/>
      <c r="VOZ63" s="413"/>
      <c r="VPA63" s="413"/>
      <c r="VPB63" s="413"/>
      <c r="VPC63" s="424"/>
      <c r="VPD63" s="424"/>
      <c r="VPE63" s="413"/>
      <c r="VPF63" s="413"/>
      <c r="VPG63" s="413"/>
      <c r="VPH63" s="413"/>
      <c r="VPI63" s="413"/>
      <c r="VPJ63" s="413"/>
      <c r="VPK63" s="413"/>
      <c r="VPL63" s="413"/>
      <c r="VPM63" s="424"/>
      <c r="VPN63" s="424"/>
      <c r="VPO63" s="413"/>
      <c r="VPP63" s="413"/>
      <c r="VPQ63" s="413"/>
      <c r="VPR63" s="413"/>
      <c r="VPS63" s="413"/>
      <c r="VPT63" s="413"/>
      <c r="VPU63" s="413"/>
      <c r="VPV63" s="413"/>
      <c r="VPW63" s="424"/>
      <c r="VPX63" s="424"/>
      <c r="VPY63" s="413"/>
      <c r="VPZ63" s="413"/>
      <c r="VQA63" s="413"/>
      <c r="VQB63" s="413"/>
      <c r="VQC63" s="413"/>
      <c r="VQD63" s="413"/>
      <c r="VQE63" s="413"/>
      <c r="VQF63" s="413"/>
      <c r="VQG63" s="424"/>
      <c r="VQH63" s="424"/>
      <c r="VQI63" s="413"/>
      <c r="VQJ63" s="413"/>
      <c r="VQK63" s="413"/>
      <c r="VQL63" s="413"/>
      <c r="VQM63" s="413"/>
      <c r="VQN63" s="413"/>
      <c r="VQO63" s="413"/>
      <c r="VQP63" s="413"/>
      <c r="VQQ63" s="424"/>
      <c r="VQR63" s="424"/>
      <c r="VQS63" s="413"/>
      <c r="VQT63" s="413"/>
      <c r="VQU63" s="413"/>
      <c r="VQV63" s="413"/>
      <c r="VQW63" s="413"/>
      <c r="VQX63" s="413"/>
      <c r="VQY63" s="413"/>
      <c r="VQZ63" s="413"/>
      <c r="VRA63" s="424"/>
      <c r="VRB63" s="424"/>
      <c r="VRC63" s="413"/>
      <c r="VRD63" s="413"/>
      <c r="VRE63" s="413"/>
      <c r="VRF63" s="413"/>
      <c r="VRG63" s="413"/>
      <c r="VRH63" s="413"/>
      <c r="VRI63" s="413"/>
      <c r="VRJ63" s="413"/>
      <c r="VRK63" s="424"/>
      <c r="VRL63" s="424"/>
      <c r="VRM63" s="413"/>
      <c r="VRN63" s="413"/>
      <c r="VRO63" s="413"/>
      <c r="VRP63" s="413"/>
      <c r="VRQ63" s="413"/>
      <c r="VRR63" s="413"/>
      <c r="VRS63" s="413"/>
      <c r="VRT63" s="413"/>
      <c r="VRU63" s="424"/>
      <c r="VRV63" s="424"/>
      <c r="VRW63" s="413"/>
      <c r="VRX63" s="413"/>
      <c r="VRY63" s="413"/>
      <c r="VRZ63" s="413"/>
      <c r="VSA63" s="413"/>
      <c r="VSB63" s="413"/>
      <c r="VSC63" s="413"/>
      <c r="VSD63" s="413"/>
      <c r="VSE63" s="424"/>
      <c r="VSF63" s="424"/>
      <c r="VSG63" s="413"/>
      <c r="VSH63" s="413"/>
      <c r="VSI63" s="413"/>
      <c r="VSJ63" s="413"/>
      <c r="VSK63" s="413"/>
      <c r="VSL63" s="413"/>
      <c r="VSM63" s="413"/>
      <c r="VSN63" s="413"/>
      <c r="VSO63" s="424"/>
      <c r="VSP63" s="424"/>
      <c r="VSQ63" s="413"/>
      <c r="VSR63" s="413"/>
      <c r="VSS63" s="413"/>
      <c r="VST63" s="413"/>
      <c r="VSU63" s="413"/>
      <c r="VSV63" s="413"/>
      <c r="VSW63" s="413"/>
      <c r="VSX63" s="413"/>
      <c r="VSY63" s="424"/>
      <c r="VSZ63" s="424"/>
      <c r="VTA63" s="413"/>
      <c r="VTB63" s="413"/>
      <c r="VTC63" s="413"/>
      <c r="VTD63" s="413"/>
      <c r="VTE63" s="413"/>
      <c r="VTF63" s="413"/>
      <c r="VTG63" s="413"/>
      <c r="VTH63" s="413"/>
      <c r="VTI63" s="424"/>
      <c r="VTJ63" s="424"/>
      <c r="VTK63" s="413"/>
      <c r="VTL63" s="413"/>
      <c r="VTM63" s="413"/>
      <c r="VTN63" s="413"/>
      <c r="VTO63" s="413"/>
      <c r="VTP63" s="413"/>
      <c r="VTQ63" s="413"/>
      <c r="VTR63" s="413"/>
      <c r="VTS63" s="424"/>
      <c r="VTT63" s="424"/>
      <c r="VTU63" s="413"/>
      <c r="VTV63" s="413"/>
      <c r="VTW63" s="413"/>
      <c r="VTX63" s="413"/>
      <c r="VTY63" s="413"/>
      <c r="VTZ63" s="413"/>
      <c r="VUA63" s="413"/>
      <c r="VUB63" s="413"/>
      <c r="VUC63" s="424"/>
      <c r="VUD63" s="424"/>
      <c r="VUE63" s="413"/>
      <c r="VUF63" s="413"/>
      <c r="VUG63" s="413"/>
      <c r="VUH63" s="413"/>
      <c r="VUI63" s="413"/>
      <c r="VUJ63" s="413"/>
      <c r="VUK63" s="413"/>
      <c r="VUL63" s="413"/>
      <c r="VUM63" s="424"/>
      <c r="VUN63" s="424"/>
      <c r="VUO63" s="413"/>
      <c r="VUP63" s="413"/>
      <c r="VUQ63" s="413"/>
      <c r="VUR63" s="413"/>
      <c r="VUS63" s="413"/>
      <c r="VUT63" s="413"/>
      <c r="VUU63" s="413"/>
      <c r="VUV63" s="413"/>
      <c r="VUW63" s="424"/>
      <c r="VUX63" s="424"/>
      <c r="VUY63" s="413"/>
      <c r="VUZ63" s="413"/>
      <c r="VVA63" s="413"/>
      <c r="VVB63" s="413"/>
      <c r="VVC63" s="413"/>
      <c r="VVD63" s="413"/>
      <c r="VVE63" s="413"/>
      <c r="VVF63" s="413"/>
      <c r="VVG63" s="424"/>
      <c r="VVH63" s="424"/>
      <c r="VVI63" s="413"/>
      <c r="VVJ63" s="413"/>
      <c r="VVK63" s="413"/>
      <c r="VVL63" s="413"/>
      <c r="VVM63" s="413"/>
      <c r="VVN63" s="413"/>
      <c r="VVO63" s="413"/>
      <c r="VVP63" s="413"/>
      <c r="VVQ63" s="424"/>
      <c r="VVR63" s="424"/>
      <c r="VVS63" s="413"/>
      <c r="VVT63" s="413"/>
      <c r="VVU63" s="413"/>
      <c r="VVV63" s="413"/>
      <c r="VVW63" s="413"/>
      <c r="VVX63" s="413"/>
      <c r="VVY63" s="413"/>
      <c r="VVZ63" s="413"/>
      <c r="VWA63" s="424"/>
      <c r="VWB63" s="424"/>
      <c r="VWC63" s="413"/>
      <c r="VWD63" s="413"/>
      <c r="VWE63" s="413"/>
      <c r="VWF63" s="413"/>
      <c r="VWG63" s="413"/>
      <c r="VWH63" s="413"/>
      <c r="VWI63" s="413"/>
      <c r="VWJ63" s="413"/>
      <c r="VWK63" s="424"/>
      <c r="VWL63" s="424"/>
      <c r="VWM63" s="413"/>
      <c r="VWN63" s="413"/>
      <c r="VWO63" s="413"/>
      <c r="VWP63" s="413"/>
      <c r="VWQ63" s="413"/>
      <c r="VWR63" s="413"/>
      <c r="VWS63" s="413"/>
      <c r="VWT63" s="413"/>
      <c r="VWU63" s="424"/>
      <c r="VWV63" s="424"/>
      <c r="VWW63" s="413"/>
      <c r="VWX63" s="413"/>
      <c r="VWY63" s="413"/>
      <c r="VWZ63" s="413"/>
      <c r="VXA63" s="413"/>
      <c r="VXB63" s="413"/>
      <c r="VXC63" s="413"/>
      <c r="VXD63" s="413"/>
      <c r="VXE63" s="424"/>
      <c r="VXF63" s="424"/>
      <c r="VXG63" s="413"/>
      <c r="VXH63" s="413"/>
      <c r="VXI63" s="413"/>
      <c r="VXJ63" s="413"/>
      <c r="VXK63" s="413"/>
      <c r="VXL63" s="413"/>
      <c r="VXM63" s="413"/>
      <c r="VXN63" s="413"/>
      <c r="VXO63" s="424"/>
      <c r="VXP63" s="424"/>
      <c r="VXQ63" s="413"/>
      <c r="VXR63" s="413"/>
      <c r="VXS63" s="413"/>
      <c r="VXT63" s="413"/>
      <c r="VXU63" s="413"/>
      <c r="VXV63" s="413"/>
      <c r="VXW63" s="413"/>
      <c r="VXX63" s="413"/>
      <c r="VXY63" s="424"/>
      <c r="VXZ63" s="424"/>
      <c r="VYA63" s="413"/>
      <c r="VYB63" s="413"/>
      <c r="VYC63" s="413"/>
      <c r="VYD63" s="413"/>
      <c r="VYE63" s="413"/>
      <c r="VYF63" s="413"/>
      <c r="VYG63" s="413"/>
      <c r="VYH63" s="413"/>
      <c r="VYI63" s="424"/>
      <c r="VYJ63" s="424"/>
      <c r="VYK63" s="413"/>
      <c r="VYL63" s="413"/>
      <c r="VYM63" s="413"/>
      <c r="VYN63" s="413"/>
      <c r="VYO63" s="413"/>
      <c r="VYP63" s="413"/>
      <c r="VYQ63" s="413"/>
      <c r="VYR63" s="413"/>
      <c r="VYS63" s="424"/>
      <c r="VYT63" s="424"/>
      <c r="VYU63" s="413"/>
      <c r="VYV63" s="413"/>
      <c r="VYW63" s="413"/>
      <c r="VYX63" s="413"/>
      <c r="VYY63" s="413"/>
      <c r="VYZ63" s="413"/>
      <c r="VZA63" s="413"/>
      <c r="VZB63" s="413"/>
      <c r="VZC63" s="424"/>
      <c r="VZD63" s="424"/>
      <c r="VZE63" s="413"/>
      <c r="VZF63" s="413"/>
      <c r="VZG63" s="413"/>
      <c r="VZH63" s="413"/>
      <c r="VZI63" s="413"/>
      <c r="VZJ63" s="413"/>
      <c r="VZK63" s="413"/>
      <c r="VZL63" s="413"/>
      <c r="VZM63" s="424"/>
      <c r="VZN63" s="424"/>
      <c r="VZO63" s="413"/>
      <c r="VZP63" s="413"/>
      <c r="VZQ63" s="413"/>
      <c r="VZR63" s="413"/>
      <c r="VZS63" s="413"/>
      <c r="VZT63" s="413"/>
      <c r="VZU63" s="413"/>
      <c r="VZV63" s="413"/>
      <c r="VZW63" s="424"/>
      <c r="VZX63" s="424"/>
      <c r="VZY63" s="413"/>
      <c r="VZZ63" s="413"/>
      <c r="WAA63" s="413"/>
      <c r="WAB63" s="413"/>
      <c r="WAC63" s="413"/>
      <c r="WAD63" s="413"/>
      <c r="WAE63" s="413"/>
      <c r="WAF63" s="413"/>
      <c r="WAG63" s="424"/>
      <c r="WAH63" s="424"/>
      <c r="WAI63" s="413"/>
      <c r="WAJ63" s="413"/>
      <c r="WAK63" s="413"/>
      <c r="WAL63" s="413"/>
      <c r="WAM63" s="413"/>
      <c r="WAN63" s="413"/>
      <c r="WAO63" s="413"/>
      <c r="WAP63" s="413"/>
      <c r="WAQ63" s="424"/>
      <c r="WAR63" s="424"/>
      <c r="WAS63" s="413"/>
      <c r="WAT63" s="413"/>
      <c r="WAU63" s="413"/>
      <c r="WAV63" s="413"/>
      <c r="WAW63" s="413"/>
      <c r="WAX63" s="413"/>
      <c r="WAY63" s="413"/>
      <c r="WAZ63" s="413"/>
      <c r="WBA63" s="424"/>
      <c r="WBB63" s="424"/>
      <c r="WBC63" s="413"/>
      <c r="WBD63" s="413"/>
      <c r="WBE63" s="413"/>
      <c r="WBF63" s="413"/>
      <c r="WBG63" s="413"/>
      <c r="WBH63" s="413"/>
      <c r="WBI63" s="413"/>
      <c r="WBJ63" s="413"/>
      <c r="WBK63" s="424"/>
      <c r="WBL63" s="424"/>
      <c r="WBM63" s="413"/>
      <c r="WBN63" s="413"/>
      <c r="WBO63" s="413"/>
      <c r="WBP63" s="413"/>
      <c r="WBQ63" s="413"/>
      <c r="WBR63" s="413"/>
      <c r="WBS63" s="413"/>
      <c r="WBT63" s="413"/>
      <c r="WBU63" s="424"/>
      <c r="WBV63" s="424"/>
      <c r="WBW63" s="413"/>
      <c r="WBX63" s="413"/>
      <c r="WBY63" s="413"/>
      <c r="WBZ63" s="413"/>
      <c r="WCA63" s="413"/>
      <c r="WCB63" s="413"/>
      <c r="WCC63" s="413"/>
      <c r="WCD63" s="413"/>
      <c r="WCE63" s="424"/>
      <c r="WCF63" s="424"/>
      <c r="WCG63" s="413"/>
      <c r="WCH63" s="413"/>
      <c r="WCI63" s="413"/>
      <c r="WCJ63" s="413"/>
      <c r="WCK63" s="413"/>
      <c r="WCL63" s="413"/>
      <c r="WCM63" s="413"/>
      <c r="WCN63" s="413"/>
      <c r="WCO63" s="424"/>
      <c r="WCP63" s="424"/>
      <c r="WCQ63" s="413"/>
      <c r="WCR63" s="413"/>
      <c r="WCS63" s="413"/>
      <c r="WCT63" s="413"/>
      <c r="WCU63" s="413"/>
      <c r="WCV63" s="413"/>
      <c r="WCW63" s="413"/>
      <c r="WCX63" s="413"/>
      <c r="WCY63" s="424"/>
      <c r="WCZ63" s="424"/>
      <c r="WDA63" s="413"/>
      <c r="WDB63" s="413"/>
      <c r="WDC63" s="413"/>
      <c r="WDD63" s="413"/>
      <c r="WDE63" s="413"/>
      <c r="WDF63" s="413"/>
      <c r="WDG63" s="413"/>
      <c r="WDH63" s="413"/>
      <c r="WDI63" s="424"/>
      <c r="WDJ63" s="424"/>
      <c r="WDK63" s="413"/>
      <c r="WDL63" s="413"/>
      <c r="WDM63" s="413"/>
      <c r="WDN63" s="413"/>
      <c r="WDO63" s="413"/>
      <c r="WDP63" s="413"/>
      <c r="WDQ63" s="413"/>
      <c r="WDR63" s="413"/>
      <c r="WDS63" s="424"/>
      <c r="WDT63" s="424"/>
      <c r="WDU63" s="413"/>
      <c r="WDV63" s="413"/>
      <c r="WDW63" s="413"/>
      <c r="WDX63" s="413"/>
      <c r="WDY63" s="413"/>
      <c r="WDZ63" s="413"/>
      <c r="WEA63" s="413"/>
      <c r="WEB63" s="413"/>
      <c r="WEC63" s="424"/>
      <c r="WED63" s="424"/>
      <c r="WEE63" s="413"/>
      <c r="WEF63" s="413"/>
      <c r="WEG63" s="413"/>
      <c r="WEH63" s="413"/>
      <c r="WEI63" s="413"/>
      <c r="WEJ63" s="413"/>
      <c r="WEK63" s="413"/>
      <c r="WEL63" s="413"/>
      <c r="WEM63" s="424"/>
      <c r="WEN63" s="424"/>
      <c r="WEO63" s="413"/>
      <c r="WEP63" s="413"/>
      <c r="WEQ63" s="413"/>
      <c r="WER63" s="413"/>
      <c r="WES63" s="413"/>
      <c r="WET63" s="413"/>
      <c r="WEU63" s="413"/>
      <c r="WEV63" s="413"/>
      <c r="WEW63" s="424"/>
      <c r="WEX63" s="424"/>
      <c r="WEY63" s="413"/>
      <c r="WEZ63" s="413"/>
      <c r="WFA63" s="413"/>
      <c r="WFB63" s="413"/>
      <c r="WFC63" s="413"/>
      <c r="WFD63" s="413"/>
      <c r="WFE63" s="413"/>
      <c r="WFF63" s="413"/>
      <c r="WFG63" s="424"/>
      <c r="WFH63" s="424"/>
      <c r="WFI63" s="413"/>
      <c r="WFJ63" s="413"/>
      <c r="WFK63" s="413"/>
      <c r="WFL63" s="413"/>
      <c r="WFM63" s="413"/>
      <c r="WFN63" s="413"/>
      <c r="WFO63" s="413"/>
      <c r="WFP63" s="413"/>
      <c r="WFQ63" s="424"/>
      <c r="WFR63" s="424"/>
      <c r="WFS63" s="413"/>
      <c r="WFT63" s="413"/>
      <c r="WFU63" s="413"/>
      <c r="WFV63" s="413"/>
      <c r="WFW63" s="413"/>
      <c r="WFX63" s="413"/>
      <c r="WFY63" s="413"/>
      <c r="WFZ63" s="413"/>
      <c r="WGA63" s="424"/>
      <c r="WGB63" s="424"/>
      <c r="WGC63" s="413"/>
      <c r="WGD63" s="413"/>
      <c r="WGE63" s="413"/>
      <c r="WGF63" s="413"/>
      <c r="WGG63" s="413"/>
      <c r="WGH63" s="413"/>
      <c r="WGI63" s="413"/>
      <c r="WGJ63" s="413"/>
      <c r="WGK63" s="424"/>
      <c r="WGL63" s="424"/>
      <c r="WGM63" s="413"/>
      <c r="WGN63" s="413"/>
      <c r="WGO63" s="413"/>
      <c r="WGP63" s="413"/>
      <c r="WGQ63" s="413"/>
      <c r="WGR63" s="413"/>
      <c r="WGS63" s="413"/>
      <c r="WGT63" s="413"/>
      <c r="WGU63" s="424"/>
      <c r="WGV63" s="424"/>
      <c r="WGW63" s="413"/>
      <c r="WGX63" s="413"/>
      <c r="WGY63" s="413"/>
      <c r="WGZ63" s="413"/>
      <c r="WHA63" s="413"/>
      <c r="WHB63" s="413"/>
      <c r="WHC63" s="413"/>
      <c r="WHD63" s="413"/>
      <c r="WHE63" s="424"/>
      <c r="WHF63" s="424"/>
      <c r="WHG63" s="413"/>
      <c r="WHH63" s="413"/>
      <c r="WHI63" s="413"/>
      <c r="WHJ63" s="413"/>
      <c r="WHK63" s="413"/>
      <c r="WHL63" s="413"/>
      <c r="WHM63" s="413"/>
      <c r="WHN63" s="413"/>
      <c r="WHO63" s="424"/>
      <c r="WHP63" s="424"/>
      <c r="WHQ63" s="413"/>
      <c r="WHR63" s="413"/>
      <c r="WHS63" s="413"/>
      <c r="WHT63" s="413"/>
      <c r="WHU63" s="413"/>
      <c r="WHV63" s="413"/>
      <c r="WHW63" s="413"/>
      <c r="WHX63" s="413"/>
      <c r="WHY63" s="424"/>
      <c r="WHZ63" s="424"/>
      <c r="WIA63" s="413"/>
      <c r="WIB63" s="413"/>
      <c r="WIC63" s="413"/>
      <c r="WID63" s="413"/>
      <c r="WIE63" s="413"/>
      <c r="WIF63" s="413"/>
      <c r="WIG63" s="413"/>
      <c r="WIH63" s="413"/>
      <c r="WII63" s="424"/>
      <c r="WIJ63" s="424"/>
      <c r="WIK63" s="413"/>
      <c r="WIL63" s="413"/>
      <c r="WIM63" s="413"/>
      <c r="WIN63" s="413"/>
      <c r="WIO63" s="413"/>
      <c r="WIP63" s="413"/>
      <c r="WIQ63" s="413"/>
      <c r="WIR63" s="413"/>
      <c r="WIS63" s="424"/>
      <c r="WIT63" s="424"/>
      <c r="WIU63" s="413"/>
      <c r="WIV63" s="413"/>
      <c r="WIW63" s="413"/>
      <c r="WIX63" s="413"/>
      <c r="WIY63" s="413"/>
      <c r="WIZ63" s="413"/>
      <c r="WJA63" s="413"/>
      <c r="WJB63" s="413"/>
      <c r="WJC63" s="424"/>
      <c r="WJD63" s="424"/>
      <c r="WJE63" s="413"/>
      <c r="WJF63" s="413"/>
      <c r="WJG63" s="413"/>
      <c r="WJH63" s="413"/>
      <c r="WJI63" s="413"/>
      <c r="WJJ63" s="413"/>
      <c r="WJK63" s="413"/>
      <c r="WJL63" s="413"/>
      <c r="WJM63" s="424"/>
      <c r="WJN63" s="424"/>
      <c r="WJO63" s="413"/>
      <c r="WJP63" s="413"/>
      <c r="WJQ63" s="413"/>
      <c r="WJR63" s="413"/>
      <c r="WJS63" s="413"/>
      <c r="WJT63" s="413"/>
      <c r="WJU63" s="413"/>
      <c r="WJV63" s="413"/>
      <c r="WJW63" s="424"/>
      <c r="WJX63" s="424"/>
      <c r="WJY63" s="413"/>
      <c r="WJZ63" s="413"/>
      <c r="WKA63" s="413"/>
      <c r="WKB63" s="413"/>
      <c r="WKC63" s="413"/>
      <c r="WKD63" s="413"/>
      <c r="WKE63" s="413"/>
      <c r="WKF63" s="413"/>
      <c r="WKG63" s="424"/>
      <c r="WKH63" s="424"/>
      <c r="WKI63" s="413"/>
      <c r="WKJ63" s="413"/>
      <c r="WKK63" s="413"/>
      <c r="WKL63" s="413"/>
      <c r="WKM63" s="413"/>
      <c r="WKN63" s="413"/>
      <c r="WKO63" s="413"/>
      <c r="WKP63" s="413"/>
      <c r="WKQ63" s="424"/>
      <c r="WKR63" s="424"/>
      <c r="WKS63" s="413"/>
      <c r="WKT63" s="413"/>
      <c r="WKU63" s="413"/>
      <c r="WKV63" s="413"/>
      <c r="WKW63" s="413"/>
      <c r="WKX63" s="413"/>
      <c r="WKY63" s="413"/>
      <c r="WKZ63" s="413"/>
      <c r="WLA63" s="424"/>
      <c r="WLB63" s="424"/>
      <c r="WLC63" s="413"/>
      <c r="WLD63" s="413"/>
      <c r="WLE63" s="413"/>
      <c r="WLF63" s="413"/>
      <c r="WLG63" s="413"/>
      <c r="WLH63" s="413"/>
      <c r="WLI63" s="413"/>
      <c r="WLJ63" s="413"/>
      <c r="WLK63" s="424"/>
      <c r="WLL63" s="424"/>
      <c r="WLM63" s="413"/>
      <c r="WLN63" s="413"/>
      <c r="WLO63" s="413"/>
      <c r="WLP63" s="413"/>
      <c r="WLQ63" s="413"/>
      <c r="WLR63" s="413"/>
      <c r="WLS63" s="413"/>
      <c r="WLT63" s="413"/>
      <c r="WLU63" s="424"/>
      <c r="WLV63" s="424"/>
      <c r="WLW63" s="413"/>
      <c r="WLX63" s="413"/>
      <c r="WLY63" s="413"/>
      <c r="WLZ63" s="413"/>
      <c r="WMA63" s="413"/>
      <c r="WMB63" s="413"/>
      <c r="WMC63" s="413"/>
      <c r="WMD63" s="413"/>
      <c r="WME63" s="424"/>
      <c r="WMF63" s="424"/>
      <c r="WMG63" s="413"/>
      <c r="WMH63" s="413"/>
      <c r="WMI63" s="413"/>
      <c r="WMJ63" s="413"/>
      <c r="WMK63" s="413"/>
      <c r="WML63" s="413"/>
      <c r="WMM63" s="413"/>
      <c r="WMN63" s="413"/>
      <c r="WMO63" s="424"/>
      <c r="WMP63" s="424"/>
      <c r="WMQ63" s="413"/>
      <c r="WMR63" s="413"/>
      <c r="WMS63" s="413"/>
      <c r="WMT63" s="413"/>
      <c r="WMU63" s="413"/>
      <c r="WMV63" s="413"/>
      <c r="WMW63" s="413"/>
      <c r="WMX63" s="413"/>
      <c r="WMY63" s="424"/>
      <c r="WMZ63" s="424"/>
      <c r="WNA63" s="413"/>
      <c r="WNB63" s="413"/>
      <c r="WNC63" s="413"/>
      <c r="WND63" s="413"/>
      <c r="WNE63" s="413"/>
      <c r="WNF63" s="413"/>
      <c r="WNG63" s="413"/>
      <c r="WNH63" s="413"/>
      <c r="WNI63" s="424"/>
      <c r="WNJ63" s="424"/>
      <c r="WNK63" s="413"/>
      <c r="WNL63" s="413"/>
      <c r="WNM63" s="413"/>
      <c r="WNN63" s="413"/>
      <c r="WNO63" s="413"/>
      <c r="WNP63" s="413"/>
      <c r="WNQ63" s="413"/>
      <c r="WNR63" s="413"/>
      <c r="WNS63" s="424"/>
      <c r="WNT63" s="424"/>
      <c r="WNU63" s="413"/>
      <c r="WNV63" s="413"/>
      <c r="WNW63" s="413"/>
      <c r="WNX63" s="413"/>
      <c r="WNY63" s="413"/>
      <c r="WNZ63" s="413"/>
      <c r="WOA63" s="413"/>
      <c r="WOB63" s="413"/>
      <c r="WOC63" s="424"/>
      <c r="WOD63" s="424"/>
      <c r="WOE63" s="413"/>
      <c r="WOF63" s="413"/>
      <c r="WOG63" s="413"/>
      <c r="WOH63" s="413"/>
      <c r="WOI63" s="413"/>
      <c r="WOJ63" s="413"/>
      <c r="WOK63" s="413"/>
      <c r="WOL63" s="413"/>
      <c r="WOM63" s="424"/>
      <c r="WON63" s="424"/>
      <c r="WOO63" s="413"/>
      <c r="WOP63" s="413"/>
      <c r="WOQ63" s="413"/>
      <c r="WOR63" s="413"/>
      <c r="WOS63" s="413"/>
      <c r="WOT63" s="413"/>
      <c r="WOU63" s="413"/>
      <c r="WOV63" s="413"/>
      <c r="WOW63" s="424"/>
      <c r="WOX63" s="424"/>
      <c r="WOY63" s="413"/>
      <c r="WOZ63" s="413"/>
      <c r="WPA63" s="413"/>
      <c r="WPB63" s="413"/>
      <c r="WPC63" s="413"/>
      <c r="WPD63" s="413"/>
      <c r="WPE63" s="413"/>
      <c r="WPF63" s="413"/>
      <c r="WPG63" s="424"/>
      <c r="WPH63" s="424"/>
      <c r="WPI63" s="413"/>
      <c r="WPJ63" s="413"/>
      <c r="WPK63" s="413"/>
      <c r="WPL63" s="413"/>
      <c r="WPM63" s="413"/>
      <c r="WPN63" s="413"/>
      <c r="WPO63" s="413"/>
      <c r="WPP63" s="413"/>
      <c r="WPQ63" s="424"/>
      <c r="WPR63" s="424"/>
      <c r="WPS63" s="413"/>
      <c r="WPT63" s="413"/>
      <c r="WPU63" s="413"/>
      <c r="WPV63" s="413"/>
      <c r="WPW63" s="413"/>
      <c r="WPX63" s="413"/>
      <c r="WPY63" s="413"/>
      <c r="WPZ63" s="413"/>
      <c r="WQA63" s="424"/>
      <c r="WQB63" s="424"/>
      <c r="WQC63" s="413"/>
      <c r="WQD63" s="413"/>
      <c r="WQE63" s="413"/>
      <c r="WQF63" s="413"/>
      <c r="WQG63" s="413"/>
      <c r="WQH63" s="413"/>
      <c r="WQI63" s="413"/>
      <c r="WQJ63" s="413"/>
      <c r="WQK63" s="424"/>
      <c r="WQL63" s="424"/>
      <c r="WQM63" s="413"/>
      <c r="WQN63" s="413"/>
      <c r="WQO63" s="413"/>
      <c r="WQP63" s="413"/>
      <c r="WQQ63" s="413"/>
      <c r="WQR63" s="413"/>
      <c r="WQS63" s="413"/>
      <c r="WQT63" s="413"/>
      <c r="WQU63" s="424"/>
      <c r="WQV63" s="424"/>
      <c r="WQW63" s="413"/>
      <c r="WQX63" s="413"/>
      <c r="WQY63" s="413"/>
      <c r="WQZ63" s="413"/>
      <c r="WRA63" s="413"/>
      <c r="WRB63" s="413"/>
      <c r="WRC63" s="413"/>
      <c r="WRD63" s="413"/>
      <c r="WRE63" s="424"/>
      <c r="WRF63" s="424"/>
      <c r="WRG63" s="413"/>
      <c r="WRH63" s="413"/>
      <c r="WRI63" s="413"/>
      <c r="WRJ63" s="413"/>
      <c r="WRK63" s="413"/>
      <c r="WRL63" s="413"/>
      <c r="WRM63" s="413"/>
      <c r="WRN63" s="413"/>
      <c r="WRO63" s="424"/>
      <c r="WRP63" s="424"/>
      <c r="WRQ63" s="413"/>
      <c r="WRR63" s="413"/>
      <c r="WRS63" s="413"/>
      <c r="WRT63" s="413"/>
      <c r="WRU63" s="413"/>
      <c r="WRV63" s="413"/>
      <c r="WRW63" s="413"/>
      <c r="WRX63" s="413"/>
      <c r="WRY63" s="424"/>
      <c r="WRZ63" s="424"/>
      <c r="WSA63" s="413"/>
      <c r="WSB63" s="413"/>
      <c r="WSC63" s="413"/>
      <c r="WSD63" s="413"/>
      <c r="WSE63" s="413"/>
      <c r="WSF63" s="413"/>
      <c r="WSG63" s="413"/>
      <c r="WSH63" s="413"/>
      <c r="WSI63" s="424"/>
      <c r="WSJ63" s="424"/>
      <c r="WSK63" s="413"/>
      <c r="WSL63" s="413"/>
      <c r="WSM63" s="413"/>
      <c r="WSN63" s="413"/>
      <c r="WSO63" s="413"/>
      <c r="WSP63" s="413"/>
      <c r="WSQ63" s="413"/>
      <c r="WSR63" s="413"/>
      <c r="WSS63" s="424"/>
      <c r="WST63" s="424"/>
      <c r="WSU63" s="413"/>
      <c r="WSV63" s="413"/>
      <c r="WSW63" s="413"/>
      <c r="WSX63" s="413"/>
      <c r="WSY63" s="413"/>
      <c r="WSZ63" s="413"/>
      <c r="WTA63" s="413"/>
      <c r="WTB63" s="413"/>
      <c r="WTC63" s="424"/>
      <c r="WTD63" s="424"/>
      <c r="WTE63" s="413"/>
      <c r="WTF63" s="413"/>
      <c r="WTG63" s="413"/>
      <c r="WTH63" s="413"/>
      <c r="WTI63" s="413"/>
      <c r="WTJ63" s="413"/>
      <c r="WTK63" s="413"/>
      <c r="WTL63" s="413"/>
      <c r="WTM63" s="424"/>
      <c r="WTN63" s="424"/>
      <c r="WTO63" s="413"/>
      <c r="WTP63" s="413"/>
      <c r="WTQ63" s="413"/>
      <c r="WTR63" s="413"/>
      <c r="WTS63" s="413"/>
      <c r="WTT63" s="413"/>
      <c r="WTU63" s="413"/>
      <c r="WTV63" s="413"/>
      <c r="WTW63" s="424"/>
      <c r="WTX63" s="424"/>
      <c r="WTY63" s="413"/>
      <c r="WTZ63" s="413"/>
      <c r="WUA63" s="413"/>
      <c r="WUB63" s="413"/>
      <c r="WUC63" s="413"/>
      <c r="WUD63" s="413"/>
      <c r="WUE63" s="413"/>
      <c r="WUF63" s="413"/>
      <c r="WUG63" s="424"/>
      <c r="WUH63" s="424"/>
      <c r="WUI63" s="413"/>
      <c r="WUJ63" s="413"/>
      <c r="WUK63" s="413"/>
      <c r="WUL63" s="413"/>
      <c r="WUM63" s="413"/>
      <c r="WUN63" s="413"/>
      <c r="WUO63" s="413"/>
      <c r="WUP63" s="413"/>
      <c r="WUQ63" s="424"/>
      <c r="WUR63" s="424"/>
      <c r="WUS63" s="413"/>
      <c r="WUT63" s="413"/>
      <c r="WUU63" s="413"/>
      <c r="WUV63" s="413"/>
      <c r="WUW63" s="413"/>
      <c r="WUX63" s="413"/>
      <c r="WUY63" s="413"/>
      <c r="WUZ63" s="413"/>
      <c r="WVA63" s="424"/>
      <c r="WVB63" s="424"/>
      <c r="WVC63" s="413"/>
      <c r="WVD63" s="413"/>
      <c r="WVE63" s="413"/>
      <c r="WVF63" s="413"/>
      <c r="WVG63" s="413"/>
      <c r="WVH63" s="413"/>
      <c r="WVI63" s="413"/>
      <c r="WVJ63" s="413"/>
      <c r="WVK63" s="424"/>
      <c r="WVL63" s="424"/>
      <c r="WVM63" s="413"/>
      <c r="WVN63" s="413"/>
      <c r="WVO63" s="413"/>
      <c r="WVP63" s="413"/>
      <c r="WVQ63" s="413"/>
      <c r="WVR63" s="413"/>
      <c r="WVS63" s="413"/>
      <c r="WVT63" s="413"/>
      <c r="WVU63" s="424"/>
      <c r="WVV63" s="424"/>
      <c r="WVW63" s="413"/>
      <c r="WVX63" s="413"/>
      <c r="WVY63" s="413"/>
      <c r="WVZ63" s="413"/>
      <c r="WWA63" s="413"/>
      <c r="WWB63" s="413"/>
      <c r="WWC63" s="413"/>
      <c r="WWD63" s="413"/>
      <c r="WWE63" s="424"/>
      <c r="WWF63" s="424"/>
      <c r="WWG63" s="413"/>
      <c r="WWH63" s="413"/>
      <c r="WWI63" s="413"/>
      <c r="WWJ63" s="413"/>
      <c r="WWK63" s="413"/>
      <c r="WWL63" s="413"/>
      <c r="WWM63" s="413"/>
      <c r="WWN63" s="413"/>
      <c r="WWO63" s="424"/>
      <c r="WWP63" s="424"/>
      <c r="WWQ63" s="413"/>
      <c r="WWR63" s="413"/>
      <c r="WWS63" s="413"/>
      <c r="WWT63" s="413"/>
      <c r="WWU63" s="413"/>
      <c r="WWV63" s="413"/>
      <c r="WWW63" s="413"/>
      <c r="WWX63" s="413"/>
      <c r="WWY63" s="424"/>
      <c r="WWZ63" s="424"/>
      <c r="WXA63" s="413"/>
      <c r="WXB63" s="413"/>
      <c r="WXC63" s="413"/>
      <c r="WXD63" s="413"/>
      <c r="WXE63" s="413"/>
      <c r="WXF63" s="413"/>
      <c r="WXG63" s="413"/>
      <c r="WXH63" s="413"/>
      <c r="WXI63" s="424"/>
      <c r="WXJ63" s="424"/>
      <c r="WXK63" s="413"/>
      <c r="WXL63" s="413"/>
      <c r="WXM63" s="413"/>
      <c r="WXN63" s="413"/>
      <c r="WXO63" s="413"/>
      <c r="WXP63" s="413"/>
      <c r="WXQ63" s="413"/>
      <c r="WXR63" s="413"/>
      <c r="WXS63" s="424"/>
      <c r="WXT63" s="424"/>
      <c r="WXU63" s="413"/>
      <c r="WXV63" s="413"/>
      <c r="WXW63" s="413"/>
      <c r="WXX63" s="413"/>
      <c r="WXY63" s="413"/>
      <c r="WXZ63" s="413"/>
      <c r="WYA63" s="413"/>
      <c r="WYB63" s="413"/>
      <c r="WYC63" s="424"/>
      <c r="WYD63" s="424"/>
      <c r="WYE63" s="413"/>
      <c r="WYF63" s="413"/>
      <c r="WYG63" s="413"/>
      <c r="WYH63" s="413"/>
      <c r="WYI63" s="413"/>
      <c r="WYJ63" s="413"/>
      <c r="WYK63" s="413"/>
      <c r="WYL63" s="413"/>
      <c r="WYM63" s="424"/>
      <c r="WYN63" s="424"/>
      <c r="WYO63" s="413"/>
      <c r="WYP63" s="413"/>
      <c r="WYQ63" s="413"/>
      <c r="WYR63" s="413"/>
      <c r="WYS63" s="413"/>
      <c r="WYT63" s="413"/>
      <c r="WYU63" s="413"/>
      <c r="WYV63" s="413"/>
      <c r="WYW63" s="424"/>
      <c r="WYX63" s="424"/>
      <c r="WYY63" s="413"/>
      <c r="WYZ63" s="413"/>
      <c r="WZA63" s="413"/>
      <c r="WZB63" s="413"/>
      <c r="WZC63" s="413"/>
      <c r="WZD63" s="413"/>
      <c r="WZE63" s="413"/>
      <c r="WZF63" s="413"/>
      <c r="WZG63" s="424"/>
      <c r="WZH63" s="424"/>
      <c r="WZI63" s="413"/>
      <c r="WZJ63" s="413"/>
      <c r="WZK63" s="413"/>
      <c r="WZL63" s="413"/>
      <c r="WZM63" s="413"/>
      <c r="WZN63" s="413"/>
      <c r="WZO63" s="413"/>
      <c r="WZP63" s="413"/>
      <c r="WZQ63" s="424"/>
      <c r="WZR63" s="424"/>
      <c r="WZS63" s="413"/>
      <c r="WZT63" s="413"/>
      <c r="WZU63" s="413"/>
      <c r="WZV63" s="413"/>
      <c r="WZW63" s="413"/>
      <c r="WZX63" s="413"/>
      <c r="WZY63" s="413"/>
      <c r="WZZ63" s="413"/>
      <c r="XAA63" s="424"/>
      <c r="XAB63" s="424"/>
      <c r="XAC63" s="413"/>
      <c r="XAD63" s="413"/>
      <c r="XAE63" s="413"/>
      <c r="XAF63" s="413"/>
      <c r="XAG63" s="413"/>
      <c r="XAH63" s="413"/>
      <c r="XAI63" s="413"/>
      <c r="XAJ63" s="413"/>
      <c r="XAK63" s="424"/>
      <c r="XAL63" s="424"/>
      <c r="XAM63" s="413"/>
      <c r="XAN63" s="413"/>
      <c r="XAO63" s="413"/>
      <c r="XAP63" s="413"/>
      <c r="XAQ63" s="413"/>
      <c r="XAR63" s="413"/>
      <c r="XAS63" s="413"/>
      <c r="XAT63" s="413"/>
      <c r="XAU63" s="424"/>
      <c r="XAV63" s="424"/>
      <c r="XAW63" s="413"/>
      <c r="XAX63" s="413"/>
      <c r="XAY63" s="413"/>
      <c r="XAZ63" s="413"/>
      <c r="XBA63" s="413"/>
      <c r="XBB63" s="413"/>
      <c r="XBC63" s="413"/>
      <c r="XBD63" s="413"/>
      <c r="XBE63" s="424"/>
      <c r="XBF63" s="424"/>
      <c r="XBG63" s="413"/>
      <c r="XBH63" s="413"/>
      <c r="XBI63" s="413"/>
      <c r="XBJ63" s="413"/>
      <c r="XBK63" s="413"/>
      <c r="XBL63" s="413"/>
      <c r="XBM63" s="413"/>
      <c r="XBN63" s="413"/>
      <c r="XBO63" s="424"/>
      <c r="XBP63" s="424"/>
      <c r="XBQ63" s="413"/>
      <c r="XBR63" s="413"/>
      <c r="XBS63" s="413"/>
      <c r="XBT63" s="413"/>
      <c r="XBU63" s="413"/>
      <c r="XBV63" s="413"/>
      <c r="XBW63" s="413"/>
      <c r="XBX63" s="413"/>
      <c r="XBY63" s="424"/>
      <c r="XBZ63" s="424"/>
      <c r="XCA63" s="413"/>
      <c r="XCB63" s="413"/>
      <c r="XCC63" s="413"/>
      <c r="XCD63" s="413"/>
      <c r="XCE63" s="413"/>
      <c r="XCF63" s="413"/>
      <c r="XCG63" s="413"/>
      <c r="XCH63" s="413"/>
      <c r="XCI63" s="424"/>
      <c r="XCJ63" s="424"/>
      <c r="XCK63" s="413"/>
      <c r="XCL63" s="413"/>
      <c r="XCM63" s="413"/>
      <c r="XCN63" s="413"/>
      <c r="XCO63" s="413"/>
      <c r="XCP63" s="413"/>
      <c r="XCQ63" s="413"/>
      <c r="XCR63" s="413"/>
      <c r="XCS63" s="424"/>
      <c r="XCT63" s="424"/>
      <c r="XCU63" s="413"/>
      <c r="XCV63" s="413"/>
      <c r="XCW63" s="413"/>
      <c r="XCX63" s="413"/>
      <c r="XCY63" s="413"/>
      <c r="XCZ63" s="413"/>
      <c r="XDA63" s="413"/>
      <c r="XDB63" s="413"/>
      <c r="XDC63" s="424"/>
      <c r="XDD63" s="424"/>
      <c r="XDE63" s="413"/>
      <c r="XDF63" s="413"/>
      <c r="XDG63" s="413"/>
      <c r="XDH63" s="413"/>
      <c r="XDI63" s="413"/>
      <c r="XDJ63" s="413"/>
      <c r="XDK63" s="413"/>
      <c r="XDL63" s="413"/>
      <c r="XDM63" s="424"/>
      <c r="XDN63" s="424"/>
      <c r="XDO63" s="413"/>
      <c r="XDP63" s="413"/>
      <c r="XDQ63" s="413"/>
      <c r="XDR63" s="413"/>
      <c r="XDS63" s="413"/>
      <c r="XDT63" s="413"/>
      <c r="XDU63" s="413"/>
      <c r="XDV63" s="413"/>
      <c r="XDW63" s="424"/>
      <c r="XDX63" s="424"/>
      <c r="XDY63" s="413"/>
      <c r="XDZ63" s="413"/>
      <c r="XEA63" s="413"/>
      <c r="XEB63" s="413"/>
      <c r="XEC63" s="413"/>
      <c r="XED63" s="413"/>
      <c r="XEE63" s="413"/>
      <c r="XEF63" s="413"/>
      <c r="XEG63" s="424"/>
      <c r="XEH63" s="424"/>
      <c r="XEI63" s="413"/>
      <c r="XEJ63" s="413"/>
      <c r="XEK63" s="413"/>
      <c r="XEL63" s="413"/>
      <c r="XEM63" s="413"/>
      <c r="XEN63" s="413"/>
      <c r="XEO63" s="413"/>
      <c r="XEP63" s="413"/>
      <c r="XEQ63" s="424"/>
      <c r="XER63" s="424"/>
      <c r="XES63" s="413"/>
      <c r="XET63" s="413"/>
      <c r="XEU63" s="413"/>
      <c r="XEV63" s="413"/>
      <c r="XEW63" s="413"/>
      <c r="XEX63" s="413"/>
      <c r="XEY63" s="413"/>
      <c r="XEZ63" s="413"/>
      <c r="XFA63" s="424"/>
      <c r="XFB63" s="424"/>
      <c r="XFC63" s="413"/>
      <c r="XFD63" s="413"/>
    </row>
    <row r="64" spans="1:16384" ht="39.75" customHeight="1" x14ac:dyDescent="0.2">
      <c r="A64" s="1149" t="s">
        <v>4</v>
      </c>
      <c r="B64" s="1102" t="s">
        <v>9</v>
      </c>
      <c r="C64" s="1104" t="s">
        <v>10</v>
      </c>
      <c r="D64" s="1105"/>
      <c r="E64" s="1103" t="s">
        <v>352</v>
      </c>
      <c r="F64" s="1107" t="s">
        <v>334</v>
      </c>
      <c r="G64" s="1102" t="s">
        <v>335</v>
      </c>
      <c r="H64" s="1102"/>
      <c r="I64" s="1102"/>
      <c r="J64" s="472" t="s">
        <v>74</v>
      </c>
    </row>
    <row r="65" spans="1:10" ht="52.5" customHeight="1" x14ac:dyDescent="0.2">
      <c r="A65" s="1149"/>
      <c r="B65" s="1103"/>
      <c r="C65" s="470" t="s">
        <v>16</v>
      </c>
      <c r="D65" s="470" t="s">
        <v>359</v>
      </c>
      <c r="E65" s="1106"/>
      <c r="F65" s="1108"/>
      <c r="G65" s="470" t="s">
        <v>169</v>
      </c>
      <c r="H65" s="470" t="s">
        <v>15</v>
      </c>
      <c r="I65" s="472" t="s">
        <v>17</v>
      </c>
      <c r="J65" s="472" t="s">
        <v>75</v>
      </c>
    </row>
    <row r="66" spans="1:10" s="431" customFormat="1" ht="27.95" customHeight="1" x14ac:dyDescent="0.2">
      <c r="A66" s="428">
        <v>1</v>
      </c>
      <c r="B66" s="429" t="e">
        <f>'5 kg  COM'!I8</f>
        <v>#N/A</v>
      </c>
      <c r="C66" s="429" t="e">
        <f>'5 kg  COM'!H9</f>
        <v>#N/A</v>
      </c>
      <c r="D66" s="432" t="e">
        <f>'5 kg  COM'!E72</f>
        <v>#N/A</v>
      </c>
      <c r="E66" s="432">
        <f>'DATOS '!W97</f>
        <v>80</v>
      </c>
      <c r="F66" s="432">
        <f>'DATOS '!X97</f>
        <v>250</v>
      </c>
      <c r="G66" s="430" t="e">
        <f>'5 kg  COM'!C49</f>
        <v>#DIV/0!</v>
      </c>
      <c r="H66" s="430" t="e">
        <f>'5 kg  COM'!D49</f>
        <v>#DIV/0!</v>
      </c>
      <c r="I66" s="430" t="e">
        <f>'5 kg  COM'!E49</f>
        <v>#DIV/0!</v>
      </c>
      <c r="J66" s="473" t="e">
        <f>IF(ABS(D66)+E66&gt;=((F66)),"NO","SI")</f>
        <v>#N/A</v>
      </c>
    </row>
    <row r="67" spans="1:10" s="437" customFormat="1" ht="20.100000000000001" customHeight="1" x14ac:dyDescent="0.2">
      <c r="A67" s="433"/>
      <c r="B67" s="434"/>
      <c r="C67" s="435"/>
      <c r="D67" s="436"/>
      <c r="E67" s="436"/>
      <c r="F67" s="435"/>
      <c r="G67" s="435"/>
      <c r="H67" s="435"/>
      <c r="I67" s="435"/>
      <c r="J67" s="435"/>
    </row>
    <row r="68" spans="1:10" ht="12" customHeight="1" x14ac:dyDescent="0.2">
      <c r="A68" s="1139" t="s">
        <v>371</v>
      </c>
      <c r="B68" s="1139"/>
      <c r="C68" s="1139"/>
      <c r="D68" s="1139"/>
      <c r="E68" s="1139"/>
      <c r="F68" s="1139"/>
      <c r="G68" s="1139"/>
      <c r="H68" s="1139"/>
      <c r="I68" s="1139"/>
      <c r="J68" s="1139"/>
    </row>
    <row r="69" spans="1:10" ht="12" customHeight="1" x14ac:dyDescent="0.2">
      <c r="A69" s="1139"/>
      <c r="B69" s="1139"/>
      <c r="C69" s="1139"/>
      <c r="D69" s="1139"/>
      <c r="E69" s="1139"/>
      <c r="F69" s="1139"/>
      <c r="G69" s="1139"/>
      <c r="H69" s="1139"/>
      <c r="I69" s="1139"/>
      <c r="J69" s="1139"/>
    </row>
    <row r="70" spans="1:10" ht="12" customHeight="1" x14ac:dyDescent="0.2">
      <c r="A70" s="1139"/>
      <c r="B70" s="1139"/>
      <c r="C70" s="1139"/>
      <c r="D70" s="1139"/>
      <c r="E70" s="1139"/>
      <c r="F70" s="1139"/>
      <c r="G70" s="1139"/>
      <c r="H70" s="1139"/>
      <c r="I70" s="1139"/>
      <c r="J70" s="1139"/>
    </row>
    <row r="71" spans="1:10" ht="12" customHeight="1" x14ac:dyDescent="0.2">
      <c r="A71" s="1139"/>
      <c r="B71" s="1139"/>
      <c r="C71" s="1139"/>
      <c r="D71" s="1139"/>
      <c r="E71" s="1139"/>
      <c r="F71" s="1139"/>
      <c r="G71" s="1139"/>
      <c r="H71" s="1139"/>
      <c r="I71" s="1139"/>
      <c r="J71" s="1139"/>
    </row>
    <row r="72" spans="1:10" ht="20.100000000000001" customHeight="1" x14ac:dyDescent="0.25">
      <c r="A72" s="438"/>
      <c r="B72" s="438"/>
      <c r="C72" s="438"/>
      <c r="D72" s="438"/>
      <c r="E72" s="438"/>
      <c r="F72" s="438"/>
      <c r="G72" s="1136"/>
      <c r="H72" s="1136"/>
      <c r="I72" s="1084"/>
      <c r="J72" s="1084"/>
    </row>
    <row r="73" spans="1:10" ht="15.75" x14ac:dyDescent="0.2">
      <c r="A73" s="1096" t="s">
        <v>427</v>
      </c>
      <c r="B73" s="1096"/>
      <c r="C73" s="1096"/>
      <c r="D73" s="1096"/>
      <c r="E73" s="413"/>
      <c r="F73" s="413"/>
      <c r="G73" s="413"/>
      <c r="H73" s="413"/>
      <c r="I73" s="413"/>
      <c r="J73" s="413"/>
    </row>
    <row r="74" spans="1:10" x14ac:dyDescent="0.2">
      <c r="A74" s="439"/>
      <c r="B74" s="439"/>
      <c r="C74" s="439"/>
      <c r="D74" s="439"/>
      <c r="E74" s="439"/>
      <c r="F74" s="439"/>
      <c r="G74" s="439"/>
      <c r="H74" s="439"/>
      <c r="I74" s="439"/>
      <c r="J74" s="439"/>
    </row>
    <row r="75" spans="1:10" ht="15.75" x14ac:dyDescent="0.2">
      <c r="A75" s="440"/>
      <c r="B75" s="441"/>
      <c r="C75" s="442"/>
      <c r="D75" s="442"/>
      <c r="E75" s="442"/>
      <c r="F75" s="442"/>
      <c r="G75" s="442"/>
      <c r="H75" s="413"/>
      <c r="I75" s="413"/>
      <c r="J75" s="413"/>
    </row>
    <row r="76" spans="1:10" ht="15.75" x14ac:dyDescent="0.2">
      <c r="A76" s="440"/>
      <c r="B76" s="443"/>
      <c r="C76" s="441"/>
      <c r="D76" s="441"/>
      <c r="E76" s="441"/>
      <c r="F76" s="441"/>
      <c r="G76" s="441"/>
      <c r="H76" s="413"/>
      <c r="I76" s="413"/>
      <c r="J76" s="413"/>
    </row>
    <row r="77" spans="1:10" ht="15.75" x14ac:dyDescent="0.2">
      <c r="A77" s="440"/>
      <c r="B77" s="444"/>
      <c r="C77" s="441"/>
      <c r="D77" s="441"/>
      <c r="E77" s="441"/>
      <c r="F77" s="441"/>
      <c r="G77" s="441"/>
      <c r="H77" s="413"/>
      <c r="I77" s="413"/>
      <c r="J77" s="413"/>
    </row>
    <row r="78" spans="1:10" ht="15.75" x14ac:dyDescent="0.2">
      <c r="A78" s="440"/>
      <c r="B78" s="443"/>
      <c r="C78" s="441"/>
      <c r="D78" s="441"/>
      <c r="E78" s="441"/>
      <c r="F78" s="441"/>
      <c r="G78" s="441"/>
      <c r="H78" s="413"/>
      <c r="I78" s="413"/>
      <c r="J78" s="413"/>
    </row>
    <row r="79" spans="1:10" ht="15.75" x14ac:dyDescent="0.2">
      <c r="A79" s="440"/>
      <c r="B79" s="443"/>
      <c r="C79" s="443"/>
      <c r="D79" s="443"/>
      <c r="E79" s="443"/>
      <c r="F79" s="443"/>
      <c r="G79" s="443"/>
      <c r="H79" s="413"/>
      <c r="I79" s="413"/>
      <c r="J79" s="413"/>
    </row>
    <row r="80" spans="1:10" ht="15.75" x14ac:dyDescent="0.2">
      <c r="A80" s="440"/>
      <c r="B80" s="443"/>
      <c r="C80" s="443"/>
      <c r="D80" s="443"/>
      <c r="E80" s="443"/>
      <c r="F80" s="443"/>
      <c r="G80" s="443"/>
      <c r="H80" s="413"/>
      <c r="I80" s="413"/>
      <c r="J80" s="413"/>
    </row>
    <row r="81" spans="1:10" ht="15.75" x14ac:dyDescent="0.2">
      <c r="A81" s="440"/>
      <c r="B81" s="443"/>
      <c r="C81" s="443"/>
      <c r="D81" s="443"/>
      <c r="E81" s="443"/>
      <c r="F81" s="443"/>
      <c r="G81" s="443"/>
      <c r="H81" s="413"/>
      <c r="I81" s="413"/>
      <c r="J81" s="413"/>
    </row>
    <row r="82" spans="1:10" ht="15.75" x14ac:dyDescent="0.2">
      <c r="A82" s="440"/>
      <c r="B82" s="443"/>
      <c r="C82" s="443"/>
      <c r="D82" s="443"/>
      <c r="E82" s="443"/>
      <c r="F82" s="443"/>
      <c r="G82" s="443"/>
      <c r="H82" s="413"/>
      <c r="I82" s="413"/>
      <c r="J82" s="413"/>
    </row>
    <row r="83" spans="1:10" ht="15.75" x14ac:dyDescent="0.2">
      <c r="A83" s="440"/>
      <c r="B83" s="443"/>
      <c r="C83" s="443"/>
      <c r="D83" s="443"/>
      <c r="E83" s="443"/>
      <c r="F83" s="443"/>
      <c r="G83" s="443"/>
      <c r="H83" s="413"/>
      <c r="I83" s="413"/>
      <c r="J83" s="413"/>
    </row>
    <row r="84" spans="1:10" ht="15.75" x14ac:dyDescent="0.2">
      <c r="A84" s="445"/>
      <c r="B84" s="466"/>
      <c r="C84" s="466"/>
      <c r="D84" s="466"/>
      <c r="E84" s="466"/>
      <c r="F84" s="466"/>
      <c r="G84" s="466"/>
      <c r="H84" s="413"/>
      <c r="I84" s="413"/>
      <c r="J84" s="413"/>
    </row>
    <row r="85" spans="1:10" x14ac:dyDescent="0.2">
      <c r="A85" s="446"/>
      <c r="B85" s="446"/>
      <c r="C85" s="446"/>
      <c r="D85" s="446"/>
      <c r="E85" s="446"/>
      <c r="F85" s="446"/>
      <c r="G85" s="415"/>
      <c r="H85" s="415"/>
      <c r="I85" s="413"/>
      <c r="J85" s="413"/>
    </row>
    <row r="86" spans="1:10" x14ac:dyDescent="0.2">
      <c r="A86" s="413"/>
      <c r="B86" s="413"/>
      <c r="C86" s="413"/>
      <c r="D86" s="413"/>
      <c r="E86" s="413"/>
      <c r="F86" s="413"/>
      <c r="G86" s="413"/>
      <c r="H86" s="536"/>
      <c r="I86" s="413"/>
      <c r="J86" s="413"/>
    </row>
    <row r="87" spans="1:10" ht="15.75" x14ac:dyDescent="0.25">
      <c r="A87" s="1150"/>
      <c r="B87" s="1150"/>
      <c r="C87" s="1150"/>
      <c r="D87" s="413"/>
      <c r="E87" s="447"/>
      <c r="F87" s="413"/>
      <c r="G87" s="413"/>
      <c r="H87" s="413"/>
      <c r="I87" s="413"/>
      <c r="J87" s="413"/>
    </row>
    <row r="88" spans="1:10" x14ac:dyDescent="0.2">
      <c r="A88" s="413"/>
      <c r="B88" s="413"/>
      <c r="C88" s="413"/>
      <c r="D88" s="413"/>
      <c r="E88" s="413"/>
      <c r="F88" s="413"/>
      <c r="G88" s="413"/>
      <c r="H88" s="413"/>
      <c r="I88" s="413"/>
      <c r="J88" s="413"/>
    </row>
    <row r="89" spans="1:10" x14ac:dyDescent="0.2">
      <c r="A89" s="413"/>
      <c r="B89" s="413"/>
      <c r="C89" s="413"/>
      <c r="D89" s="413"/>
      <c r="E89" s="413"/>
      <c r="F89" s="413"/>
      <c r="G89" s="448"/>
      <c r="H89" s="413"/>
      <c r="I89" s="413"/>
      <c r="J89" s="461"/>
    </row>
    <row r="90" spans="1:10" ht="16.5" thickBot="1" x14ac:dyDescent="0.3">
      <c r="A90" s="447"/>
      <c r="B90" s="1109"/>
      <c r="C90" s="1109"/>
      <c r="D90" s="1109"/>
      <c r="E90" s="1109"/>
      <c r="F90" s="413"/>
      <c r="G90" s="449"/>
      <c r="H90" s="449"/>
      <c r="I90" s="449"/>
      <c r="J90" s="450"/>
    </row>
    <row r="91" spans="1:10" ht="15.75" customHeight="1" x14ac:dyDescent="0.25">
      <c r="A91" s="413"/>
      <c r="B91" s="1110" t="s">
        <v>425</v>
      </c>
      <c r="C91" s="1110"/>
      <c r="D91" s="1110"/>
      <c r="E91" s="1110"/>
      <c r="F91" s="629"/>
      <c r="G91" s="1112" t="s">
        <v>416</v>
      </c>
      <c r="H91" s="1112"/>
      <c r="I91" s="1112"/>
      <c r="J91" s="1112"/>
    </row>
    <row r="92" spans="1:10" x14ac:dyDescent="0.2">
      <c r="A92" s="413"/>
      <c r="B92" s="1111" t="e">
        <f>VLOOKUP($F$91,'DATOS '!$V$109:$Y$113,4,FALSE)</f>
        <v>#N/A</v>
      </c>
      <c r="C92" s="1111"/>
      <c r="D92" s="1111"/>
      <c r="E92" s="1111"/>
      <c r="F92" s="413"/>
      <c r="G92" s="1111" t="e">
        <f>VLOOKUP($J$90,'DATOS '!V109:AA113,6,FALSE)</f>
        <v>#N/A</v>
      </c>
      <c r="H92" s="1111"/>
      <c r="I92" s="1111"/>
      <c r="J92" s="1111"/>
    </row>
    <row r="93" spans="1:10" ht="15.75" customHeight="1" x14ac:dyDescent="0.2">
      <c r="A93" s="413"/>
      <c r="B93" s="1111" t="e">
        <f>VLOOKUP($F$91,'DATOS '!$V$109:$Y$113,2,FALSE)</f>
        <v>#N/A</v>
      </c>
      <c r="C93" s="1111"/>
      <c r="D93" s="1111"/>
      <c r="E93" s="1111"/>
      <c r="F93" s="413"/>
      <c r="G93" s="1084" t="e">
        <f>VLOOKUP($J$90,'DATOS '!$V$109:$AA$113,2,FALSE)</f>
        <v>#N/A</v>
      </c>
      <c r="H93" s="1084"/>
      <c r="I93" s="1084"/>
      <c r="J93" s="1084"/>
    </row>
    <row r="94" spans="1:10" x14ac:dyDescent="0.2">
      <c r="A94" s="413"/>
      <c r="B94" s="413"/>
      <c r="C94" s="413"/>
      <c r="D94" s="413"/>
      <c r="E94" s="413"/>
      <c r="F94" s="413"/>
      <c r="G94" s="413"/>
      <c r="H94" s="413"/>
      <c r="I94" s="413"/>
      <c r="J94" s="461"/>
    </row>
    <row r="95" spans="1:10" x14ac:dyDescent="0.2">
      <c r="A95" s="413"/>
      <c r="B95" s="1113" t="s">
        <v>372</v>
      </c>
      <c r="C95" s="1113"/>
      <c r="D95" s="1113"/>
      <c r="E95" s="1113"/>
      <c r="F95" s="1114"/>
      <c r="G95" s="1114"/>
      <c r="H95" s="413"/>
      <c r="I95" s="413"/>
      <c r="J95" s="461"/>
    </row>
    <row r="96" spans="1:10" x14ac:dyDescent="0.2">
      <c r="A96" s="413"/>
      <c r="B96" s="413"/>
      <c r="C96" s="413"/>
      <c r="D96" s="413"/>
      <c r="E96" s="413"/>
      <c r="F96" s="413"/>
      <c r="G96" s="413"/>
      <c r="H96" s="413"/>
      <c r="I96" s="413"/>
      <c r="J96" s="461"/>
    </row>
    <row r="97" spans="1:10" x14ac:dyDescent="0.2">
      <c r="A97" s="413"/>
      <c r="B97" s="413"/>
      <c r="C97" s="1115" t="s">
        <v>76</v>
      </c>
      <c r="D97" s="1115"/>
      <c r="E97" s="1115"/>
      <c r="F97" s="1115"/>
      <c r="G97" s="1115"/>
      <c r="H97" s="1115"/>
      <c r="I97" s="413"/>
      <c r="J97" s="461"/>
    </row>
    <row r="98" spans="1:10" x14ac:dyDescent="0.2">
      <c r="A98" s="413"/>
      <c r="B98" s="413"/>
      <c r="C98" s="413"/>
      <c r="D98" s="413"/>
      <c r="E98" s="413"/>
      <c r="F98" s="413"/>
      <c r="G98" s="413"/>
      <c r="H98" s="413"/>
      <c r="I98" s="413"/>
      <c r="J98" s="413"/>
    </row>
    <row r="99" spans="1:10" x14ac:dyDescent="0.2">
      <c r="A99" s="413"/>
      <c r="B99" s="413"/>
      <c r="C99" s="413"/>
      <c r="D99" s="413"/>
      <c r="E99" s="413"/>
      <c r="F99" s="413"/>
      <c r="G99" s="413"/>
      <c r="H99" s="413"/>
      <c r="I99" s="413"/>
      <c r="J99" s="413"/>
    </row>
    <row r="100" spans="1:10" x14ac:dyDescent="0.2">
      <c r="A100" s="413"/>
      <c r="B100" s="413"/>
      <c r="C100" s="413"/>
      <c r="D100" s="413"/>
      <c r="E100" s="413"/>
      <c r="F100" s="413"/>
      <c r="G100" s="413"/>
      <c r="H100" s="413"/>
      <c r="I100" s="413"/>
      <c r="J100" s="413"/>
    </row>
  </sheetData>
  <sheetProtection algorithmName="SHA-512" hashValue="HYK2I9HSt2S4Egg7y2gFAhDSU3azn0tMhGKtjVOsPTBPWTbuZSNsyX5N2Oj2TFBmlFniCb4Mbyh29C3xRfNYXA==" saltValue="xr3RAei0EBsUbG/RoaAxnw==" spinCount="100000" sheet="1" objects="1" scenarios="1"/>
  <mergeCells count="86">
    <mergeCell ref="A14:C14"/>
    <mergeCell ref="A6:B6"/>
    <mergeCell ref="A7:B7"/>
    <mergeCell ref="A9:C9"/>
    <mergeCell ref="D9:E9"/>
    <mergeCell ref="D13:E13"/>
    <mergeCell ref="A13:C13"/>
    <mergeCell ref="I52:J52"/>
    <mergeCell ref="I53:J53"/>
    <mergeCell ref="I2:J2"/>
    <mergeCell ref="I39:J39"/>
    <mergeCell ref="I9:J9"/>
    <mergeCell ref="E42:F43"/>
    <mergeCell ref="G42:J42"/>
    <mergeCell ref="A16:C16"/>
    <mergeCell ref="A19:C19"/>
    <mergeCell ref="D19:G19"/>
    <mergeCell ref="D16:J16"/>
    <mergeCell ref="A40:G40"/>
    <mergeCell ref="G39:H39"/>
    <mergeCell ref="A22:F22"/>
    <mergeCell ref="E26:F26"/>
    <mergeCell ref="I43:J43"/>
    <mergeCell ref="G43:H43"/>
    <mergeCell ref="A42:B43"/>
    <mergeCell ref="C97:H97"/>
    <mergeCell ref="A64:A65"/>
    <mergeCell ref="B64:B65"/>
    <mergeCell ref="C64:D64"/>
    <mergeCell ref="E64:E65"/>
    <mergeCell ref="F64:F65"/>
    <mergeCell ref="A87:C87"/>
    <mergeCell ref="B90:E90"/>
    <mergeCell ref="B91:E91"/>
    <mergeCell ref="B95:E95"/>
    <mergeCell ref="F95:G95"/>
    <mergeCell ref="A73:D73"/>
    <mergeCell ref="B92:E92"/>
    <mergeCell ref="B93:E93"/>
    <mergeCell ref="G91:J91"/>
    <mergeCell ref="G92:J92"/>
    <mergeCell ref="A55:I55"/>
    <mergeCell ref="A57:J58"/>
    <mergeCell ref="G72:H72"/>
    <mergeCell ref="I72:J72"/>
    <mergeCell ref="A53:C53"/>
    <mergeCell ref="A62:E62"/>
    <mergeCell ref="G53:H53"/>
    <mergeCell ref="C44:D44"/>
    <mergeCell ref="E44:F44"/>
    <mergeCell ref="A46:E46"/>
    <mergeCell ref="A52:C52"/>
    <mergeCell ref="G52:H52"/>
    <mergeCell ref="A44:B44"/>
    <mergeCell ref="A1:J1"/>
    <mergeCell ref="D5:G5"/>
    <mergeCell ref="D6:I6"/>
    <mergeCell ref="D7:G7"/>
    <mergeCell ref="A38:J38"/>
    <mergeCell ref="A36:H36"/>
    <mergeCell ref="A30:J31"/>
    <mergeCell ref="B25:E25"/>
    <mergeCell ref="A26:D26"/>
    <mergeCell ref="A28:G28"/>
    <mergeCell ref="D15:G15"/>
    <mergeCell ref="G2:H2"/>
    <mergeCell ref="D14:G14"/>
    <mergeCell ref="A15:C15"/>
    <mergeCell ref="G3:H3"/>
    <mergeCell ref="A5:B5"/>
    <mergeCell ref="A3:D3"/>
    <mergeCell ref="A11:I11"/>
    <mergeCell ref="A24:J24"/>
    <mergeCell ref="G93:J93"/>
    <mergeCell ref="A48:J50"/>
    <mergeCell ref="A68:J71"/>
    <mergeCell ref="F9:H9"/>
    <mergeCell ref="A20:F20"/>
    <mergeCell ref="G20:J20"/>
    <mergeCell ref="A17:J18"/>
    <mergeCell ref="G34:H34"/>
    <mergeCell ref="I34:J34"/>
    <mergeCell ref="G61:H61"/>
    <mergeCell ref="I61:J61"/>
    <mergeCell ref="G64:I64"/>
    <mergeCell ref="C42:D43"/>
  </mergeCells>
  <pageMargins left="0.70866141732283472" right="0.70866141732283472" top="0.6692913385826772" bottom="0" header="0.31496062992125984" footer="0.31496062992125984"/>
  <pageSetup scale="93" orientation="portrait" horizontalDpi="4294967293" r:id="rId1"/>
  <headerFooter>
    <oddHeader xml:space="preserve">&amp;C
&amp;"-,Negrita"
INFORME DE VERIFICACIONES INTERMEDIAS DE PESAS </oddHeader>
    <oddFooter>&amp;R
RT03-F24 Vr.6 (2019-02-25)
&amp;P de &amp;N</oddFooter>
  </headerFooter>
  <rowBreaks count="2" manualBreakCount="2">
    <brk id="32" max="8" man="1"/>
    <brk id="59" max="9" man="1"/>
  </rowBreaks>
  <ignoredErrors>
    <ignoredError sqref="E53 D53" evalError="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F91</xm:sqref>
        </x14:dataValidation>
        <x14:dataValidation type="list" allowBlank="1" showInputMessage="1" showErrorMessage="1">
          <x14:formula1>
            <xm:f>'DATOS '!$V$109:$V$113</xm:f>
          </x14:formula1>
          <xm:sqref>J90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topLeftCell="A16"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237"/>
      <c r="D27" s="237"/>
      <c r="E27" s="237"/>
      <c r="F27" s="237"/>
      <c r="G27" s="237"/>
      <c r="H27" s="237"/>
      <c r="I27" s="112"/>
      <c r="J27" s="112"/>
    </row>
    <row r="28" spans="1:11" s="113" customFormat="1" ht="31.5" customHeight="1" x14ac:dyDescent="0.2">
      <c r="A28" s="869"/>
      <c r="B28" s="458" t="s">
        <v>2</v>
      </c>
      <c r="C28" s="237"/>
      <c r="D28" s="237"/>
      <c r="E28" s="237"/>
      <c r="F28" s="237"/>
      <c r="G28" s="237"/>
      <c r="H28" s="237"/>
      <c r="I28" s="112"/>
      <c r="J28" s="112"/>
    </row>
    <row r="29" spans="1:11" s="113" customFormat="1" ht="31.5" customHeight="1" x14ac:dyDescent="0.2">
      <c r="A29" s="869"/>
      <c r="B29" s="458" t="s">
        <v>2</v>
      </c>
      <c r="C29" s="237"/>
      <c r="D29" s="237"/>
      <c r="E29" s="237"/>
      <c r="F29" s="237"/>
      <c r="G29" s="237"/>
      <c r="H29" s="237"/>
      <c r="I29" s="112"/>
      <c r="J29" s="112"/>
    </row>
    <row r="30" spans="1:11" s="113" customFormat="1" ht="31.5" customHeight="1" thickBot="1" x14ac:dyDescent="0.25">
      <c r="A30" s="873"/>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47</v>
      </c>
      <c r="C42" s="344"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CQFP8J0faYrlY+LLz24xMcqsmiBo0VZVIzmFb5vfIKZjXFUjdHhs7D1IV60LJTzsiSzX3b4QJ2hLVQASIbpcVQ==" saltValue="cflmbLjSZ4cke81uUMOSww=="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'!$V$68:$V$74</xm:f>
          </x14:formula1>
          <xm:sqref>J13</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XFD100"/>
  <sheetViews>
    <sheetView showGridLines="0" view="pageBreakPreview" topLeftCell="A2" zoomScale="130" zoomScaleNormal="100" zoomScaleSheetLayoutView="130" workbookViewId="0">
      <selection activeCell="A38" sqref="A38:J38"/>
    </sheetView>
  </sheetViews>
  <sheetFormatPr baseColWidth="10" defaultRowHeight="15" x14ac:dyDescent="0.2"/>
  <cols>
    <col min="1" max="1" width="5.7109375" style="412" customWidth="1"/>
    <col min="2" max="2" width="11.7109375" style="412" customWidth="1"/>
    <col min="3" max="3" width="12.28515625" style="412" customWidth="1"/>
    <col min="4" max="4" width="9.140625" style="412" customWidth="1"/>
    <col min="5" max="5" width="11.28515625" style="412" customWidth="1"/>
    <col min="6" max="6" width="8.7109375" style="412" customWidth="1"/>
    <col min="7" max="7" width="9.140625" style="412" customWidth="1"/>
    <col min="8" max="8" width="11.7109375" style="412" customWidth="1"/>
    <col min="9" max="9" width="8.5703125" style="412" customWidth="1"/>
    <col min="10" max="10" width="8.7109375" style="412" customWidth="1"/>
    <col min="11" max="16384" width="11.42578125" style="412"/>
  </cols>
  <sheetData>
    <row r="1" spans="1:10" ht="65.099999999999994" customHeight="1" x14ac:dyDescent="0.2">
      <c r="A1" s="1111"/>
      <c r="B1" s="1111"/>
      <c r="C1" s="1111"/>
      <c r="D1" s="1111"/>
      <c r="E1" s="1111"/>
      <c r="F1" s="1111"/>
      <c r="G1" s="1111"/>
      <c r="H1" s="1111"/>
      <c r="I1" s="1111"/>
      <c r="J1" s="1111"/>
    </row>
    <row r="2" spans="1:10" ht="20.100000000000001" customHeight="1" x14ac:dyDescent="0.25">
      <c r="A2" s="480"/>
      <c r="B2" s="480"/>
      <c r="C2" s="480"/>
      <c r="D2" s="480"/>
      <c r="E2" s="480"/>
      <c r="F2" s="480"/>
      <c r="G2" s="1083" t="s">
        <v>412</v>
      </c>
      <c r="H2" s="1083"/>
      <c r="I2" s="1135">
        <f>'DATOS '!J24</f>
        <v>0</v>
      </c>
      <c r="J2" s="1135"/>
    </row>
    <row r="3" spans="1:10" ht="20.100000000000001" customHeight="1" x14ac:dyDescent="0.25">
      <c r="A3" s="1127" t="s">
        <v>417</v>
      </c>
      <c r="B3" s="1127"/>
      <c r="C3" s="1127"/>
      <c r="D3" s="1127"/>
      <c r="E3" s="491"/>
      <c r="G3" s="1136"/>
      <c r="H3" s="1136"/>
    </row>
    <row r="4" spans="1:10" ht="20.100000000000001" customHeight="1" x14ac:dyDescent="0.2">
      <c r="A4" s="490"/>
      <c r="B4" s="491"/>
      <c r="C4" s="491"/>
      <c r="D4" s="491"/>
      <c r="E4" s="491"/>
      <c r="F4" s="491"/>
      <c r="G4" s="413"/>
      <c r="H4" s="413"/>
      <c r="I4" s="413"/>
      <c r="J4" s="413"/>
    </row>
    <row r="5" spans="1:10" ht="18" customHeight="1" x14ac:dyDescent="0.2">
      <c r="A5" s="1123" t="s">
        <v>358</v>
      </c>
      <c r="B5" s="1123"/>
      <c r="C5" s="413"/>
      <c r="D5" s="1131">
        <f>'DATOS '!E25</f>
        <v>0</v>
      </c>
      <c r="E5" s="1131"/>
      <c r="F5" s="1131"/>
      <c r="G5" s="1131"/>
    </row>
    <row r="6" spans="1:10" ht="18" customHeight="1" x14ac:dyDescent="0.2">
      <c r="A6" s="1123" t="s">
        <v>11</v>
      </c>
      <c r="B6" s="1123"/>
      <c r="C6" s="414"/>
      <c r="D6" s="1131">
        <f>'DATOS '!F25</f>
        <v>0</v>
      </c>
      <c r="E6" s="1131"/>
      <c r="F6" s="1131"/>
      <c r="G6" s="1131"/>
      <c r="H6" s="1131"/>
      <c r="I6" s="1131"/>
      <c r="J6" s="413"/>
    </row>
    <row r="7" spans="1:10" ht="18" customHeight="1" x14ac:dyDescent="0.2">
      <c r="A7" s="1123" t="s">
        <v>12</v>
      </c>
      <c r="B7" s="1123"/>
      <c r="C7" s="413"/>
      <c r="D7" s="1131">
        <f>'DATOS '!C25</f>
        <v>0</v>
      </c>
      <c r="E7" s="1131"/>
      <c r="F7" s="1131"/>
      <c r="G7" s="1131"/>
      <c r="H7" s="413"/>
      <c r="I7" s="413"/>
      <c r="J7" s="413"/>
    </row>
    <row r="8" spans="1:10" ht="20.100000000000001" customHeight="1" x14ac:dyDescent="0.2">
      <c r="A8" s="492"/>
      <c r="B8" s="492"/>
      <c r="C8" s="413"/>
      <c r="D8" s="492"/>
      <c r="E8" s="492"/>
      <c r="F8" s="491"/>
      <c r="G8" s="413"/>
      <c r="J8" s="413"/>
    </row>
    <row r="9" spans="1:10" ht="29.25" customHeight="1" x14ac:dyDescent="0.2">
      <c r="A9" s="1127" t="s">
        <v>418</v>
      </c>
      <c r="B9" s="1127"/>
      <c r="C9" s="1127"/>
      <c r="D9" s="1132">
        <f>'DATOS '!D25</f>
        <v>0</v>
      </c>
      <c r="E9" s="1132"/>
      <c r="F9" s="1161" t="s">
        <v>413</v>
      </c>
      <c r="G9" s="1161"/>
      <c r="H9" s="1161"/>
      <c r="I9" s="1162" t="e">
        <f>'10 kg  COM'!E4</f>
        <v>#N/A</v>
      </c>
      <c r="J9" s="1162"/>
    </row>
    <row r="10" spans="1:10" ht="20.100000000000001" customHeight="1" x14ac:dyDescent="0.2">
      <c r="A10" s="491"/>
      <c r="B10" s="491"/>
      <c r="C10" s="491"/>
      <c r="D10" s="491"/>
      <c r="E10" s="491"/>
      <c r="F10" s="491"/>
      <c r="G10" s="413"/>
      <c r="H10" s="413"/>
      <c r="I10" s="413"/>
      <c r="J10" s="413"/>
    </row>
    <row r="11" spans="1:10" ht="20.100000000000001" customHeight="1" x14ac:dyDescent="0.2">
      <c r="A11" s="1127" t="s">
        <v>419</v>
      </c>
      <c r="B11" s="1127"/>
      <c r="C11" s="1127"/>
      <c r="D11" s="1127"/>
      <c r="E11" s="1127"/>
      <c r="F11" s="1127"/>
      <c r="G11" s="1127"/>
      <c r="H11" s="1127"/>
      <c r="I11" s="1127"/>
      <c r="J11" s="413"/>
    </row>
    <row r="12" spans="1:10" ht="15" customHeight="1" x14ac:dyDescent="0.2">
      <c r="A12" s="493"/>
      <c r="B12" s="493"/>
      <c r="C12" s="493"/>
      <c r="D12" s="493"/>
      <c r="E12" s="493"/>
      <c r="F12" s="491"/>
      <c r="G12" s="413"/>
      <c r="H12" s="413"/>
      <c r="I12" s="413"/>
      <c r="J12" s="413"/>
    </row>
    <row r="13" spans="1:10" ht="18" customHeight="1" x14ac:dyDescent="0.2">
      <c r="A13" s="1123" t="s">
        <v>180</v>
      </c>
      <c r="B13" s="1123"/>
      <c r="C13" s="1123"/>
      <c r="D13" s="1159" t="s">
        <v>184</v>
      </c>
      <c r="E13" s="1159"/>
      <c r="F13" s="491"/>
      <c r="G13" s="491"/>
      <c r="H13" s="480"/>
      <c r="I13" s="480"/>
      <c r="J13" s="413"/>
    </row>
    <row r="14" spans="1:10" ht="18" customHeight="1" x14ac:dyDescent="0.2">
      <c r="A14" s="1123" t="s">
        <v>18</v>
      </c>
      <c r="B14" s="1123"/>
      <c r="C14" s="1123"/>
      <c r="D14" s="1121">
        <f>'DATOS '!D55</f>
        <v>0</v>
      </c>
      <c r="E14" s="1121"/>
      <c r="F14" s="1121"/>
      <c r="G14" s="1121"/>
      <c r="H14" s="413"/>
      <c r="I14" s="413"/>
      <c r="J14" s="413"/>
    </row>
    <row r="15" spans="1:10" ht="18" customHeight="1" x14ac:dyDescent="0.2">
      <c r="A15" s="1123" t="s">
        <v>13</v>
      </c>
      <c r="B15" s="1123"/>
      <c r="C15" s="1123"/>
      <c r="D15" s="1130">
        <f>'DATOS '!E55</f>
        <v>0</v>
      </c>
      <c r="E15" s="1130"/>
      <c r="F15" s="1130"/>
      <c r="G15" s="1130"/>
      <c r="H15" s="413"/>
      <c r="I15" s="413"/>
      <c r="J15" s="413"/>
    </row>
    <row r="16" spans="1:10" ht="18" customHeight="1" x14ac:dyDescent="0.2">
      <c r="A16" s="1123" t="s">
        <v>373</v>
      </c>
      <c r="B16" s="1123"/>
      <c r="C16" s="1123"/>
      <c r="D16" s="1124"/>
      <c r="E16" s="1124"/>
      <c r="F16" s="1124"/>
      <c r="G16" s="1124"/>
      <c r="H16" s="1124"/>
      <c r="I16" s="1124"/>
      <c r="J16" s="1124"/>
    </row>
    <row r="17" spans="1:10" ht="18" customHeight="1" x14ac:dyDescent="0.2">
      <c r="A17" s="1160" t="s">
        <v>183</v>
      </c>
      <c r="B17" s="1160"/>
      <c r="C17" s="1160"/>
      <c r="D17" s="1160"/>
      <c r="E17" s="1160"/>
      <c r="F17" s="1160"/>
      <c r="G17" s="1160"/>
      <c r="H17" s="1160"/>
      <c r="I17" s="1160"/>
      <c r="J17" s="1160"/>
    </row>
    <row r="18" spans="1:10" ht="15" customHeight="1" x14ac:dyDescent="0.2">
      <c r="A18" s="1160"/>
      <c r="B18" s="1160"/>
      <c r="C18" s="1160"/>
      <c r="D18" s="1160"/>
      <c r="E18" s="1160"/>
      <c r="F18" s="1160"/>
      <c r="G18" s="1160"/>
      <c r="H18" s="1160"/>
      <c r="I18" s="1160"/>
      <c r="J18" s="1160"/>
    </row>
    <row r="19" spans="1:10" ht="18" customHeight="1" x14ac:dyDescent="0.2">
      <c r="A19" s="1123" t="s">
        <v>19</v>
      </c>
      <c r="B19" s="1123"/>
      <c r="C19" s="1123"/>
      <c r="D19" s="1125">
        <f>'DATOS '!C55</f>
        <v>0</v>
      </c>
      <c r="E19" s="1121"/>
      <c r="F19" s="1121"/>
      <c r="G19" s="1121"/>
      <c r="H19" s="413"/>
      <c r="I19" s="413"/>
      <c r="J19" s="413"/>
    </row>
    <row r="20" spans="1:10" ht="18" customHeight="1" x14ac:dyDescent="0.2">
      <c r="A20" s="1123" t="s">
        <v>414</v>
      </c>
      <c r="B20" s="1123"/>
      <c r="C20" s="1123"/>
      <c r="D20" s="1123"/>
      <c r="E20" s="1123"/>
      <c r="F20" s="1123"/>
      <c r="G20" s="1140" t="s">
        <v>374</v>
      </c>
      <c r="H20" s="1140"/>
      <c r="I20" s="1140"/>
      <c r="J20" s="1140"/>
    </row>
    <row r="21" spans="1:10" ht="20.100000000000001" customHeight="1" x14ac:dyDescent="0.2">
      <c r="A21" s="492"/>
      <c r="B21" s="492"/>
      <c r="C21" s="492"/>
      <c r="D21" s="632"/>
      <c r="E21" s="492"/>
      <c r="F21" s="492"/>
      <c r="G21" s="491"/>
      <c r="H21" s="413"/>
      <c r="I21" s="413"/>
      <c r="J21" s="413"/>
    </row>
    <row r="22" spans="1:10" ht="20.100000000000001" customHeight="1" x14ac:dyDescent="0.2">
      <c r="A22" s="1127" t="s">
        <v>415</v>
      </c>
      <c r="B22" s="1127"/>
      <c r="C22" s="1127"/>
      <c r="D22" s="1127"/>
      <c r="E22" s="1127"/>
      <c r="F22" s="1127"/>
    </row>
    <row r="23" spans="1:10" ht="15" customHeight="1" x14ac:dyDescent="0.2">
      <c r="A23" s="493"/>
      <c r="B23" s="493"/>
      <c r="C23" s="493"/>
      <c r="D23" s="493"/>
      <c r="E23" s="494"/>
      <c r="F23" s="479"/>
      <c r="G23" s="479"/>
      <c r="H23" s="479"/>
      <c r="I23" s="479"/>
      <c r="J23" s="479"/>
    </row>
    <row r="24" spans="1:10" ht="20.100000000000001" customHeight="1" x14ac:dyDescent="0.2">
      <c r="A24" s="1137" t="str">
        <f>'DATOS '!G24</f>
        <v xml:space="preserve">Laboratorios de Calibración de Masa y Volumen SIC.         Av Cra 50 # 26-55 piso 5 INM </v>
      </c>
      <c r="B24" s="1137"/>
      <c r="C24" s="1137"/>
      <c r="D24" s="1137"/>
      <c r="E24" s="1137"/>
      <c r="F24" s="1137"/>
      <c r="G24" s="1137"/>
      <c r="H24" s="1137"/>
      <c r="I24" s="1137"/>
      <c r="J24" s="1137"/>
    </row>
    <row r="25" spans="1:10" ht="20.100000000000001" customHeight="1" x14ac:dyDescent="0.2">
      <c r="A25" s="413"/>
      <c r="B25" s="1128"/>
      <c r="C25" s="1128"/>
      <c r="D25" s="1128"/>
      <c r="E25" s="1128"/>
      <c r="F25" s="493"/>
      <c r="G25" s="490"/>
      <c r="H25" s="413"/>
      <c r="I25" s="413"/>
      <c r="J25" s="413"/>
    </row>
    <row r="26" spans="1:10" ht="20.100000000000001" customHeight="1" x14ac:dyDescent="0.2">
      <c r="A26" s="1127" t="s">
        <v>351</v>
      </c>
      <c r="B26" s="1127"/>
      <c r="C26" s="1127"/>
      <c r="D26" s="1127"/>
      <c r="E26" s="1129">
        <f>'DATOS '!I25</f>
        <v>0</v>
      </c>
      <c r="F26" s="1129"/>
      <c r="G26" s="415"/>
      <c r="H26" s="415"/>
      <c r="I26" s="413"/>
      <c r="J26" s="413"/>
    </row>
    <row r="27" spans="1:10" ht="20.100000000000001" customHeight="1" x14ac:dyDescent="0.2">
      <c r="A27" s="413"/>
      <c r="B27" s="413"/>
      <c r="C27" s="413"/>
      <c r="D27" s="413"/>
      <c r="E27" s="413"/>
      <c r="F27" s="490"/>
      <c r="G27" s="490"/>
      <c r="H27" s="413"/>
      <c r="I27" s="413"/>
      <c r="J27" s="413"/>
    </row>
    <row r="28" spans="1:10" ht="20.100000000000001" customHeight="1" x14ac:dyDescent="0.2">
      <c r="A28" s="1120" t="s">
        <v>366</v>
      </c>
      <c r="B28" s="1120"/>
      <c r="C28" s="1120"/>
      <c r="D28" s="1120"/>
      <c r="E28" s="1120"/>
      <c r="F28" s="1120"/>
      <c r="G28" s="1120"/>
      <c r="H28" s="413"/>
      <c r="I28" s="413"/>
      <c r="J28" s="413"/>
    </row>
    <row r="29" spans="1:10" ht="15" customHeight="1" x14ac:dyDescent="0.2">
      <c r="A29" s="416"/>
      <c r="B29" s="417"/>
      <c r="C29" s="417"/>
      <c r="D29" s="417"/>
      <c r="E29" s="413"/>
      <c r="F29" s="418"/>
      <c r="G29" s="491"/>
      <c r="H29" s="413"/>
      <c r="I29" s="413"/>
      <c r="J29" s="413"/>
    </row>
    <row r="30" spans="1:10" ht="20.100000000000001" customHeight="1" x14ac:dyDescent="0.2">
      <c r="A30" s="1142" t="s">
        <v>282</v>
      </c>
      <c r="B30" s="1142"/>
      <c r="C30" s="1142"/>
      <c r="D30" s="1142"/>
      <c r="E30" s="1142"/>
      <c r="F30" s="1142"/>
      <c r="G30" s="1142"/>
      <c r="H30" s="1142"/>
      <c r="I30" s="1142"/>
      <c r="J30" s="1142"/>
    </row>
    <row r="31" spans="1:10" ht="15" customHeight="1" x14ac:dyDescent="0.2">
      <c r="A31" s="1142"/>
      <c r="B31" s="1142"/>
      <c r="C31" s="1142"/>
      <c r="D31" s="1142"/>
      <c r="E31" s="1142"/>
      <c r="F31" s="1142"/>
      <c r="G31" s="1142"/>
      <c r="H31" s="1142"/>
      <c r="I31" s="1142"/>
      <c r="J31" s="1142"/>
    </row>
    <row r="32" spans="1:10" ht="18" customHeight="1" x14ac:dyDescent="0.2">
      <c r="A32" s="490"/>
      <c r="B32" s="490"/>
      <c r="C32" s="490"/>
      <c r="D32" s="490"/>
      <c r="E32" s="490"/>
      <c r="F32" s="490"/>
      <c r="G32" s="490"/>
      <c r="H32" s="490"/>
      <c r="I32" s="490"/>
      <c r="J32" s="490"/>
    </row>
    <row r="33" spans="1:10" ht="65.099999999999994" customHeight="1" x14ac:dyDescent="0.2">
      <c r="A33" s="490"/>
      <c r="B33" s="490"/>
      <c r="C33" s="490"/>
      <c r="D33" s="490"/>
      <c r="E33" s="490"/>
      <c r="F33" s="490"/>
      <c r="G33" s="490"/>
      <c r="H33" s="490"/>
      <c r="I33" s="490"/>
      <c r="J33" s="490"/>
    </row>
    <row r="34" spans="1:10" ht="18" customHeight="1" x14ac:dyDescent="0.25">
      <c r="A34" s="490"/>
      <c r="B34" s="490"/>
      <c r="C34" s="490"/>
      <c r="D34" s="490"/>
      <c r="E34" s="490"/>
      <c r="F34" s="490"/>
      <c r="G34" s="1083" t="s">
        <v>412</v>
      </c>
      <c r="H34" s="1083"/>
      <c r="I34" s="1122">
        <f>I2</f>
        <v>0</v>
      </c>
      <c r="J34" s="1122"/>
    </row>
    <row r="35" spans="1:10" ht="20.100000000000001" customHeight="1" x14ac:dyDescent="0.25">
      <c r="A35" s="490"/>
      <c r="B35" s="490"/>
      <c r="C35" s="490"/>
      <c r="D35" s="490"/>
      <c r="E35" s="490"/>
      <c r="F35" s="490"/>
      <c r="G35" s="483"/>
      <c r="H35" s="483"/>
      <c r="I35" s="491"/>
      <c r="J35" s="491"/>
    </row>
    <row r="36" spans="1:10" ht="20.100000000000001" customHeight="1" x14ac:dyDescent="0.2">
      <c r="A36" s="1120" t="s">
        <v>421</v>
      </c>
      <c r="B36" s="1120"/>
      <c r="C36" s="1120"/>
      <c r="D36" s="1120"/>
      <c r="E36" s="1120"/>
      <c r="F36" s="1120"/>
      <c r="G36" s="1120"/>
      <c r="H36" s="1120"/>
      <c r="I36" s="413"/>
      <c r="J36" s="413"/>
    </row>
    <row r="37" spans="1:10" ht="20.100000000000001" customHeight="1" x14ac:dyDescent="0.2">
      <c r="A37" s="484"/>
      <c r="B37" s="484"/>
      <c r="C37" s="484"/>
      <c r="D37" s="484"/>
      <c r="E37" s="413"/>
      <c r="F37" s="413"/>
      <c r="G37" s="491"/>
      <c r="H37" s="413"/>
      <c r="I37" s="413"/>
      <c r="J37" s="413"/>
    </row>
    <row r="38" spans="1:10" ht="45" customHeight="1" x14ac:dyDescent="0.2">
      <c r="A38" s="1139" t="s">
        <v>422</v>
      </c>
      <c r="B38" s="1139"/>
      <c r="C38" s="1139"/>
      <c r="D38" s="1139"/>
      <c r="E38" s="1139"/>
      <c r="F38" s="1139"/>
      <c r="G38" s="1139"/>
      <c r="H38" s="1139"/>
      <c r="I38" s="1139"/>
      <c r="J38" s="1139"/>
    </row>
    <row r="39" spans="1:10" ht="20.100000000000001" customHeight="1" x14ac:dyDescent="0.25">
      <c r="A39" s="413"/>
      <c r="B39" s="413"/>
      <c r="C39" s="413"/>
      <c r="D39" s="413"/>
      <c r="E39" s="413"/>
      <c r="G39" s="1136"/>
      <c r="H39" s="1136"/>
      <c r="I39" s="1135"/>
      <c r="J39" s="1135"/>
    </row>
    <row r="40" spans="1:10" ht="15.75" x14ac:dyDescent="0.2">
      <c r="A40" s="1120" t="s">
        <v>429</v>
      </c>
      <c r="B40" s="1120"/>
      <c r="C40" s="1120"/>
      <c r="D40" s="1120"/>
      <c r="E40" s="1120"/>
      <c r="F40" s="1120"/>
      <c r="G40" s="1120"/>
      <c r="H40" s="413"/>
      <c r="I40" s="413"/>
      <c r="J40" s="413"/>
    </row>
    <row r="41" spans="1:10" ht="20.100000000000001" customHeight="1" thickBot="1" x14ac:dyDescent="0.25">
      <c r="A41" s="419"/>
      <c r="B41" s="419"/>
      <c r="C41" s="419"/>
      <c r="D41" s="419"/>
      <c r="E41" s="419"/>
      <c r="F41" s="419"/>
      <c r="G41" s="419"/>
      <c r="H41" s="413"/>
      <c r="I41" s="413"/>
      <c r="J41" s="413"/>
    </row>
    <row r="42" spans="1:10" ht="21.75" customHeight="1" x14ac:dyDescent="0.2">
      <c r="A42" s="1152" t="s">
        <v>398</v>
      </c>
      <c r="B42" s="1153"/>
      <c r="C42" s="1098" t="s">
        <v>5</v>
      </c>
      <c r="D42" s="1098"/>
      <c r="E42" s="1098" t="s">
        <v>6</v>
      </c>
      <c r="F42" s="1098"/>
      <c r="G42" s="1098" t="s">
        <v>20</v>
      </c>
      <c r="H42" s="1098"/>
      <c r="I42" s="1098"/>
      <c r="J42" s="1118"/>
    </row>
    <row r="43" spans="1:10" ht="30.75" customHeight="1" thickBot="1" x14ac:dyDescent="0.25">
      <c r="A43" s="1154"/>
      <c r="B43" s="1155"/>
      <c r="C43" s="1103"/>
      <c r="D43" s="1103"/>
      <c r="E43" s="1103"/>
      <c r="F43" s="1103"/>
      <c r="G43" s="1103" t="s">
        <v>21</v>
      </c>
      <c r="H43" s="1103"/>
      <c r="I43" s="1103" t="s">
        <v>369</v>
      </c>
      <c r="J43" s="1151"/>
    </row>
    <row r="44" spans="1:10" ht="34.5" customHeight="1" thickBot="1" x14ac:dyDescent="0.25">
      <c r="A44" s="1147" t="str">
        <f>D13</f>
        <v>10 kg</v>
      </c>
      <c r="B44" s="1148"/>
      <c r="C44" s="1143" t="s">
        <v>7</v>
      </c>
      <c r="D44" s="1144"/>
      <c r="E44" s="1145" t="s">
        <v>8</v>
      </c>
      <c r="F44" s="1146"/>
      <c r="G44" s="420" t="e">
        <f>'10 kg  COM'!H10</f>
        <v>#N/A</v>
      </c>
      <c r="H44" s="421" t="s">
        <v>368</v>
      </c>
      <c r="I44" s="422" t="e">
        <f>'10 kg  COM'!H11</f>
        <v>#N/A</v>
      </c>
      <c r="J44" s="423" t="s">
        <v>167</v>
      </c>
    </row>
    <row r="45" spans="1:10" ht="20.100000000000001" customHeight="1" x14ac:dyDescent="0.2">
      <c r="A45" s="413"/>
      <c r="B45" s="413"/>
      <c r="C45" s="413"/>
      <c r="D45" s="413"/>
      <c r="E45" s="413"/>
      <c r="F45" s="413"/>
      <c r="G45" s="413"/>
      <c r="H45" s="413"/>
      <c r="I45" s="413"/>
      <c r="J45" s="413"/>
    </row>
    <row r="46" spans="1:10" ht="20.100000000000001" customHeight="1" x14ac:dyDescent="0.2">
      <c r="A46" s="1096" t="s">
        <v>423</v>
      </c>
      <c r="B46" s="1096"/>
      <c r="C46" s="1096"/>
      <c r="D46" s="1096"/>
      <c r="E46" s="1096"/>
      <c r="F46" s="413"/>
      <c r="G46" s="413"/>
    </row>
    <row r="47" spans="1:10" ht="20.100000000000001" customHeight="1" x14ac:dyDescent="0.2">
      <c r="A47" s="424"/>
      <c r="B47" s="413"/>
      <c r="C47" s="413"/>
      <c r="D47" s="413"/>
      <c r="E47" s="413"/>
      <c r="F47" s="413"/>
      <c r="G47" s="413"/>
      <c r="H47" s="413"/>
      <c r="I47" s="413"/>
      <c r="J47" s="413"/>
    </row>
    <row r="48" spans="1:10" ht="15" customHeight="1" x14ac:dyDescent="0.2">
      <c r="A48" s="1138" t="s">
        <v>451</v>
      </c>
      <c r="B48" s="1138"/>
      <c r="C48" s="1138"/>
      <c r="D48" s="1138"/>
      <c r="E48" s="1138"/>
      <c r="F48" s="1138"/>
      <c r="G48" s="1138"/>
      <c r="H48" s="1138"/>
      <c r="I48" s="1138"/>
      <c r="J48" s="1138"/>
    </row>
    <row r="49" spans="1:16384" x14ac:dyDescent="0.2">
      <c r="A49" s="1138"/>
      <c r="B49" s="1138"/>
      <c r="C49" s="1138"/>
      <c r="D49" s="1138"/>
      <c r="E49" s="1138"/>
      <c r="F49" s="1138"/>
      <c r="G49" s="1138"/>
      <c r="H49" s="1138"/>
      <c r="I49" s="1138"/>
      <c r="J49" s="1138"/>
    </row>
    <row r="50" spans="1:16384" x14ac:dyDescent="0.2">
      <c r="A50" s="1138"/>
      <c r="B50" s="1138"/>
      <c r="C50" s="1138"/>
      <c r="D50" s="1138"/>
      <c r="E50" s="1138"/>
      <c r="F50" s="1138"/>
      <c r="G50" s="1138"/>
      <c r="H50" s="1138"/>
      <c r="I50" s="1138"/>
      <c r="J50" s="1138"/>
    </row>
    <row r="51" spans="1:16384" ht="20.100000000000001" customHeight="1" thickBot="1" x14ac:dyDescent="0.25">
      <c r="A51" s="486"/>
      <c r="B51" s="486"/>
      <c r="C51" s="486"/>
      <c r="D51" s="486"/>
      <c r="E51" s="486"/>
      <c r="F51" s="486"/>
      <c r="G51" s="486"/>
      <c r="H51" s="486"/>
      <c r="I51" s="486"/>
      <c r="J51" s="486"/>
    </row>
    <row r="52" spans="1:16384" ht="34.5" customHeight="1" x14ac:dyDescent="0.2">
      <c r="A52" s="1097" t="s">
        <v>22</v>
      </c>
      <c r="B52" s="1098"/>
      <c r="C52" s="1098"/>
      <c r="D52" s="489" t="s">
        <v>30</v>
      </c>
      <c r="E52" s="489" t="s">
        <v>18</v>
      </c>
      <c r="F52" s="628" t="s">
        <v>361</v>
      </c>
      <c r="G52" s="1098" t="s">
        <v>23</v>
      </c>
      <c r="H52" s="1098"/>
      <c r="I52" s="1092" t="s">
        <v>14</v>
      </c>
      <c r="J52" s="1093"/>
    </row>
    <row r="53" spans="1:16384" ht="34.5" customHeight="1" thickBot="1" x14ac:dyDescent="0.25">
      <c r="A53" s="1099" t="s">
        <v>375</v>
      </c>
      <c r="B53" s="1100"/>
      <c r="C53" s="1100"/>
      <c r="D53" s="531" t="e">
        <f>'10 kg  COM'!B7</f>
        <v>#N/A</v>
      </c>
      <c r="E53" s="532" t="e">
        <f>'10 kg  COM'!D7</f>
        <v>#N/A</v>
      </c>
      <c r="F53" s="535"/>
      <c r="G53" s="1101" t="e">
        <f>'10 kg  COM'!B9</f>
        <v>#N/A</v>
      </c>
      <c r="H53" s="1101"/>
      <c r="I53" s="1094" t="e">
        <f>'10 kg  COM'!D9</f>
        <v>#N/A</v>
      </c>
      <c r="J53" s="1095"/>
    </row>
    <row r="54" spans="1:16384" ht="20.100000000000001" customHeight="1" x14ac:dyDescent="0.2">
      <c r="A54" s="425"/>
      <c r="B54" s="425"/>
      <c r="C54" s="425"/>
      <c r="D54" s="426"/>
      <c r="E54" s="425"/>
      <c r="F54" s="425"/>
      <c r="G54" s="425"/>
      <c r="H54" s="427"/>
      <c r="I54" s="427"/>
      <c r="J54" s="427"/>
    </row>
    <row r="55" spans="1:16384" ht="20.100000000000001" customHeight="1" x14ac:dyDescent="0.2">
      <c r="A55" s="1091" t="s">
        <v>424</v>
      </c>
      <c r="B55" s="1091"/>
      <c r="C55" s="1091"/>
      <c r="D55" s="1091"/>
      <c r="E55" s="1091"/>
      <c r="F55" s="1091"/>
      <c r="G55" s="1091"/>
      <c r="H55" s="1091"/>
      <c r="I55" s="1091"/>
      <c r="J55" s="488" t="s">
        <v>370</v>
      </c>
    </row>
    <row r="56" spans="1:16384" ht="20.100000000000001" customHeight="1" x14ac:dyDescent="0.2">
      <c r="A56" s="424"/>
      <c r="B56" s="424"/>
      <c r="C56" s="413"/>
      <c r="D56" s="413"/>
      <c r="E56" s="413"/>
      <c r="F56" s="413"/>
      <c r="G56" s="413"/>
      <c r="H56" s="413"/>
      <c r="I56" s="413"/>
      <c r="J56" s="413"/>
    </row>
    <row r="57" spans="1:16384" ht="39.75" customHeight="1" x14ac:dyDescent="0.2">
      <c r="A57" s="1142" t="s">
        <v>452</v>
      </c>
      <c r="B57" s="1142"/>
      <c r="C57" s="1142"/>
      <c r="D57" s="1142"/>
      <c r="E57" s="1142"/>
      <c r="F57" s="1142"/>
      <c r="G57" s="1142"/>
      <c r="H57" s="1142"/>
      <c r="I57" s="1142"/>
      <c r="J57" s="1142"/>
    </row>
    <row r="58" spans="1:16384" ht="23.25" customHeight="1" x14ac:dyDescent="0.2">
      <c r="A58" s="1142"/>
      <c r="B58" s="1142"/>
      <c r="C58" s="1142"/>
      <c r="D58" s="1142"/>
      <c r="E58" s="1142"/>
      <c r="F58" s="1142"/>
      <c r="G58" s="1142"/>
      <c r="H58" s="1142"/>
      <c r="I58" s="1142"/>
      <c r="J58" s="1142"/>
    </row>
    <row r="59" spans="1:16384" ht="18" customHeight="1" x14ac:dyDescent="0.2">
      <c r="A59" s="482"/>
      <c r="B59" s="482"/>
      <c r="C59" s="482"/>
      <c r="D59" s="482"/>
      <c r="E59" s="482"/>
      <c r="F59" s="482"/>
      <c r="G59" s="482"/>
      <c r="H59" s="482"/>
      <c r="I59" s="482"/>
      <c r="J59" s="482"/>
    </row>
    <row r="60" spans="1:16384" ht="65.099999999999994" customHeight="1" x14ac:dyDescent="0.2">
      <c r="A60" s="482"/>
      <c r="B60" s="482"/>
      <c r="C60" s="482"/>
      <c r="D60" s="482"/>
      <c r="E60" s="482"/>
      <c r="F60" s="482"/>
      <c r="G60" s="482"/>
      <c r="H60" s="482"/>
      <c r="I60" s="482"/>
      <c r="J60" s="482"/>
    </row>
    <row r="61" spans="1:16384" ht="18" customHeight="1" x14ac:dyDescent="0.25">
      <c r="A61" s="482"/>
      <c r="B61" s="482"/>
      <c r="C61" s="482"/>
      <c r="D61" s="482"/>
      <c r="E61" s="482"/>
      <c r="F61" s="482"/>
      <c r="G61" s="1083" t="s">
        <v>412</v>
      </c>
      <c r="H61" s="1083"/>
      <c r="I61" s="1084">
        <f>I2</f>
        <v>0</v>
      </c>
      <c r="J61" s="1084"/>
    </row>
    <row r="62" spans="1:16384" ht="15.75" x14ac:dyDescent="0.2">
      <c r="A62" s="1091" t="s">
        <v>426</v>
      </c>
      <c r="B62" s="1091"/>
      <c r="C62" s="1091"/>
      <c r="D62" s="1091"/>
      <c r="E62" s="1091"/>
      <c r="F62" s="413"/>
      <c r="G62" s="413"/>
      <c r="H62" s="413"/>
      <c r="I62" s="413"/>
      <c r="J62" s="413"/>
    </row>
    <row r="63" spans="1:16384" ht="15" customHeight="1" x14ac:dyDescent="0.2">
      <c r="A63" s="424"/>
      <c r="B63" s="424"/>
      <c r="C63" s="413"/>
      <c r="D63" s="413"/>
      <c r="E63" s="413"/>
      <c r="F63" s="413"/>
      <c r="G63" s="413"/>
      <c r="H63" s="413"/>
      <c r="I63" s="413"/>
      <c r="J63" s="413"/>
      <c r="K63" s="424"/>
      <c r="L63" s="424"/>
      <c r="M63" s="413"/>
      <c r="N63" s="413"/>
      <c r="O63" s="413"/>
      <c r="P63" s="413"/>
      <c r="Q63" s="413"/>
      <c r="R63" s="413"/>
      <c r="S63" s="413"/>
      <c r="T63" s="413"/>
      <c r="U63" s="424"/>
      <c r="V63" s="424"/>
      <c r="W63" s="413"/>
      <c r="X63" s="413"/>
      <c r="Y63" s="413"/>
      <c r="Z63" s="413"/>
      <c r="AA63" s="413"/>
      <c r="AB63" s="413"/>
      <c r="AC63" s="413"/>
      <c r="AD63" s="413"/>
      <c r="AE63" s="424"/>
      <c r="AF63" s="424"/>
      <c r="AG63" s="413"/>
      <c r="AH63" s="413"/>
      <c r="AI63" s="413"/>
      <c r="AJ63" s="413"/>
      <c r="AK63" s="413"/>
      <c r="AL63" s="413"/>
      <c r="AM63" s="413"/>
      <c r="AN63" s="413"/>
      <c r="AO63" s="424"/>
      <c r="AP63" s="424"/>
      <c r="AQ63" s="413"/>
      <c r="AR63" s="413"/>
      <c r="AS63" s="413"/>
      <c r="AT63" s="413"/>
      <c r="AU63" s="413"/>
      <c r="AV63" s="413"/>
      <c r="AW63" s="413"/>
      <c r="AX63" s="413"/>
      <c r="AY63" s="424"/>
      <c r="AZ63" s="424"/>
      <c r="BA63" s="413"/>
      <c r="BB63" s="413"/>
      <c r="BC63" s="413"/>
      <c r="BD63" s="413"/>
      <c r="BE63" s="413"/>
      <c r="BF63" s="413"/>
      <c r="BG63" s="413"/>
      <c r="BH63" s="413"/>
      <c r="BI63" s="424"/>
      <c r="BJ63" s="424"/>
      <c r="BK63" s="413"/>
      <c r="BL63" s="413"/>
      <c r="BM63" s="413"/>
      <c r="BN63" s="413"/>
      <c r="BO63" s="413"/>
      <c r="BP63" s="413"/>
      <c r="BQ63" s="413"/>
      <c r="BR63" s="413"/>
      <c r="BS63" s="424"/>
      <c r="BT63" s="424"/>
      <c r="BU63" s="413"/>
      <c r="BV63" s="413"/>
      <c r="BW63" s="413"/>
      <c r="BX63" s="413"/>
      <c r="BY63" s="413"/>
      <c r="BZ63" s="413"/>
      <c r="CA63" s="413"/>
      <c r="CB63" s="413"/>
      <c r="CC63" s="424"/>
      <c r="CD63" s="424"/>
      <c r="CE63" s="413"/>
      <c r="CF63" s="413"/>
      <c r="CG63" s="413"/>
      <c r="CH63" s="413"/>
      <c r="CI63" s="413"/>
      <c r="CJ63" s="413"/>
      <c r="CK63" s="413"/>
      <c r="CL63" s="413"/>
      <c r="CM63" s="424"/>
      <c r="CN63" s="424"/>
      <c r="CO63" s="413"/>
      <c r="CP63" s="413"/>
      <c r="CQ63" s="413"/>
      <c r="CR63" s="413"/>
      <c r="CS63" s="413"/>
      <c r="CT63" s="413"/>
      <c r="CU63" s="413"/>
      <c r="CV63" s="413"/>
      <c r="CW63" s="424"/>
      <c r="CX63" s="424"/>
      <c r="CY63" s="413"/>
      <c r="CZ63" s="413"/>
      <c r="DA63" s="413"/>
      <c r="DB63" s="413"/>
      <c r="DC63" s="413"/>
      <c r="DD63" s="413"/>
      <c r="DE63" s="413"/>
      <c r="DF63" s="413"/>
      <c r="DG63" s="424"/>
      <c r="DH63" s="424"/>
      <c r="DI63" s="413"/>
      <c r="DJ63" s="413"/>
      <c r="DK63" s="413"/>
      <c r="DL63" s="413"/>
      <c r="DM63" s="413"/>
      <c r="DN63" s="413"/>
      <c r="DO63" s="413"/>
      <c r="DP63" s="413"/>
      <c r="DQ63" s="424"/>
      <c r="DR63" s="424"/>
      <c r="DS63" s="413"/>
      <c r="DT63" s="413"/>
      <c r="DU63" s="413"/>
      <c r="DV63" s="413"/>
      <c r="DW63" s="413"/>
      <c r="DX63" s="413"/>
      <c r="DY63" s="413"/>
      <c r="DZ63" s="413"/>
      <c r="EA63" s="424"/>
      <c r="EB63" s="424"/>
      <c r="EC63" s="413"/>
      <c r="ED63" s="413"/>
      <c r="EE63" s="413"/>
      <c r="EF63" s="413"/>
      <c r="EG63" s="413"/>
      <c r="EH63" s="413"/>
      <c r="EI63" s="413"/>
      <c r="EJ63" s="413"/>
      <c r="EK63" s="424"/>
      <c r="EL63" s="424"/>
      <c r="EM63" s="413"/>
      <c r="EN63" s="413"/>
      <c r="EO63" s="413"/>
      <c r="EP63" s="413"/>
      <c r="EQ63" s="413"/>
      <c r="ER63" s="413"/>
      <c r="ES63" s="413"/>
      <c r="ET63" s="413"/>
      <c r="EU63" s="424"/>
      <c r="EV63" s="424"/>
      <c r="EW63" s="413"/>
      <c r="EX63" s="413"/>
      <c r="EY63" s="413"/>
      <c r="EZ63" s="413"/>
      <c r="FA63" s="413"/>
      <c r="FB63" s="413"/>
      <c r="FC63" s="413"/>
      <c r="FD63" s="413"/>
      <c r="FE63" s="424"/>
      <c r="FF63" s="424"/>
      <c r="FG63" s="413"/>
      <c r="FH63" s="413"/>
      <c r="FI63" s="413"/>
      <c r="FJ63" s="413"/>
      <c r="FK63" s="413"/>
      <c r="FL63" s="413"/>
      <c r="FM63" s="413"/>
      <c r="FN63" s="413"/>
      <c r="FO63" s="424"/>
      <c r="FP63" s="424"/>
      <c r="FQ63" s="413"/>
      <c r="FR63" s="413"/>
      <c r="FS63" s="413"/>
      <c r="FT63" s="413"/>
      <c r="FU63" s="413"/>
      <c r="FV63" s="413"/>
      <c r="FW63" s="413"/>
      <c r="FX63" s="413"/>
      <c r="FY63" s="424"/>
      <c r="FZ63" s="424"/>
      <c r="GA63" s="413"/>
      <c r="GB63" s="413"/>
      <c r="GC63" s="413"/>
      <c r="GD63" s="413"/>
      <c r="GE63" s="413"/>
      <c r="GF63" s="413"/>
      <c r="GG63" s="413"/>
      <c r="GH63" s="413"/>
      <c r="GI63" s="424"/>
      <c r="GJ63" s="424"/>
      <c r="GK63" s="413"/>
      <c r="GL63" s="413"/>
      <c r="GM63" s="413"/>
      <c r="GN63" s="413"/>
      <c r="GO63" s="413"/>
      <c r="GP63" s="413"/>
      <c r="GQ63" s="413"/>
      <c r="GR63" s="413"/>
      <c r="GS63" s="424"/>
      <c r="GT63" s="424"/>
      <c r="GU63" s="413"/>
      <c r="GV63" s="413"/>
      <c r="GW63" s="413"/>
      <c r="GX63" s="413"/>
      <c r="GY63" s="413"/>
      <c r="GZ63" s="413"/>
      <c r="HA63" s="413"/>
      <c r="HB63" s="413"/>
      <c r="HC63" s="424"/>
      <c r="HD63" s="424"/>
      <c r="HE63" s="413"/>
      <c r="HF63" s="413"/>
      <c r="HG63" s="413"/>
      <c r="HH63" s="413"/>
      <c r="HI63" s="413"/>
      <c r="HJ63" s="413"/>
      <c r="HK63" s="413"/>
      <c r="HL63" s="413"/>
      <c r="HM63" s="424"/>
      <c r="HN63" s="424"/>
      <c r="HO63" s="413"/>
      <c r="HP63" s="413"/>
      <c r="HQ63" s="413"/>
      <c r="HR63" s="413"/>
      <c r="HS63" s="413"/>
      <c r="HT63" s="413"/>
      <c r="HU63" s="413"/>
      <c r="HV63" s="413"/>
      <c r="HW63" s="424"/>
      <c r="HX63" s="424"/>
      <c r="HY63" s="413"/>
      <c r="HZ63" s="413"/>
      <c r="IA63" s="413"/>
      <c r="IB63" s="413"/>
      <c r="IC63" s="413"/>
      <c r="ID63" s="413"/>
      <c r="IE63" s="413"/>
      <c r="IF63" s="413"/>
      <c r="IG63" s="424"/>
      <c r="IH63" s="424"/>
      <c r="II63" s="413"/>
      <c r="IJ63" s="413"/>
      <c r="IK63" s="413"/>
      <c r="IL63" s="413"/>
      <c r="IM63" s="413"/>
      <c r="IN63" s="413"/>
      <c r="IO63" s="413"/>
      <c r="IP63" s="413"/>
      <c r="IQ63" s="424"/>
      <c r="IR63" s="424"/>
      <c r="IS63" s="413"/>
      <c r="IT63" s="413"/>
      <c r="IU63" s="413"/>
      <c r="IV63" s="413"/>
      <c r="IW63" s="413"/>
      <c r="IX63" s="413"/>
      <c r="IY63" s="413"/>
      <c r="IZ63" s="413"/>
      <c r="JA63" s="424"/>
      <c r="JB63" s="424"/>
      <c r="JC63" s="413"/>
      <c r="JD63" s="413"/>
      <c r="JE63" s="413"/>
      <c r="JF63" s="413"/>
      <c r="JG63" s="413"/>
      <c r="JH63" s="413"/>
      <c r="JI63" s="413"/>
      <c r="JJ63" s="413"/>
      <c r="JK63" s="424"/>
      <c r="JL63" s="424"/>
      <c r="JM63" s="413"/>
      <c r="JN63" s="413"/>
      <c r="JO63" s="413"/>
      <c r="JP63" s="413"/>
      <c r="JQ63" s="413"/>
      <c r="JR63" s="413"/>
      <c r="JS63" s="413"/>
      <c r="JT63" s="413"/>
      <c r="JU63" s="424"/>
      <c r="JV63" s="424"/>
      <c r="JW63" s="413"/>
      <c r="JX63" s="413"/>
      <c r="JY63" s="413"/>
      <c r="JZ63" s="413"/>
      <c r="KA63" s="413"/>
      <c r="KB63" s="413"/>
      <c r="KC63" s="413"/>
      <c r="KD63" s="413"/>
      <c r="KE63" s="424"/>
      <c r="KF63" s="424"/>
      <c r="KG63" s="413"/>
      <c r="KH63" s="413"/>
      <c r="KI63" s="413"/>
      <c r="KJ63" s="413"/>
      <c r="KK63" s="413"/>
      <c r="KL63" s="413"/>
      <c r="KM63" s="413"/>
      <c r="KN63" s="413"/>
      <c r="KO63" s="424"/>
      <c r="KP63" s="424"/>
      <c r="KQ63" s="413"/>
      <c r="KR63" s="413"/>
      <c r="KS63" s="413"/>
      <c r="KT63" s="413"/>
      <c r="KU63" s="413"/>
      <c r="KV63" s="413"/>
      <c r="KW63" s="413"/>
      <c r="KX63" s="413"/>
      <c r="KY63" s="424"/>
      <c r="KZ63" s="424"/>
      <c r="LA63" s="413"/>
      <c r="LB63" s="413"/>
      <c r="LC63" s="413"/>
      <c r="LD63" s="413"/>
      <c r="LE63" s="413"/>
      <c r="LF63" s="413"/>
      <c r="LG63" s="413"/>
      <c r="LH63" s="413"/>
      <c r="LI63" s="424"/>
      <c r="LJ63" s="424"/>
      <c r="LK63" s="413"/>
      <c r="LL63" s="413"/>
      <c r="LM63" s="413"/>
      <c r="LN63" s="413"/>
      <c r="LO63" s="413"/>
      <c r="LP63" s="413"/>
      <c r="LQ63" s="413"/>
      <c r="LR63" s="413"/>
      <c r="LS63" s="424"/>
      <c r="LT63" s="424"/>
      <c r="LU63" s="413"/>
      <c r="LV63" s="413"/>
      <c r="LW63" s="413"/>
      <c r="LX63" s="413"/>
      <c r="LY63" s="413"/>
      <c r="LZ63" s="413"/>
      <c r="MA63" s="413"/>
      <c r="MB63" s="413"/>
      <c r="MC63" s="424"/>
      <c r="MD63" s="424"/>
      <c r="ME63" s="413"/>
      <c r="MF63" s="413"/>
      <c r="MG63" s="413"/>
      <c r="MH63" s="413"/>
      <c r="MI63" s="413"/>
      <c r="MJ63" s="413"/>
      <c r="MK63" s="413"/>
      <c r="ML63" s="413"/>
      <c r="MM63" s="424"/>
      <c r="MN63" s="424"/>
      <c r="MO63" s="413"/>
      <c r="MP63" s="413"/>
      <c r="MQ63" s="413"/>
      <c r="MR63" s="413"/>
      <c r="MS63" s="413"/>
      <c r="MT63" s="413"/>
      <c r="MU63" s="413"/>
      <c r="MV63" s="413"/>
      <c r="MW63" s="424"/>
      <c r="MX63" s="424"/>
      <c r="MY63" s="413"/>
      <c r="MZ63" s="413"/>
      <c r="NA63" s="413"/>
      <c r="NB63" s="413"/>
      <c r="NC63" s="413"/>
      <c r="ND63" s="413"/>
      <c r="NE63" s="413"/>
      <c r="NF63" s="413"/>
      <c r="NG63" s="424"/>
      <c r="NH63" s="424"/>
      <c r="NI63" s="413"/>
      <c r="NJ63" s="413"/>
      <c r="NK63" s="413"/>
      <c r="NL63" s="413"/>
      <c r="NM63" s="413"/>
      <c r="NN63" s="413"/>
      <c r="NO63" s="413"/>
      <c r="NP63" s="413"/>
      <c r="NQ63" s="424"/>
      <c r="NR63" s="424"/>
      <c r="NS63" s="413"/>
      <c r="NT63" s="413"/>
      <c r="NU63" s="413"/>
      <c r="NV63" s="413"/>
      <c r="NW63" s="413"/>
      <c r="NX63" s="413"/>
      <c r="NY63" s="413"/>
      <c r="NZ63" s="413"/>
      <c r="OA63" s="424"/>
      <c r="OB63" s="424"/>
      <c r="OC63" s="413"/>
      <c r="OD63" s="413"/>
      <c r="OE63" s="413"/>
      <c r="OF63" s="413"/>
      <c r="OG63" s="413"/>
      <c r="OH63" s="413"/>
      <c r="OI63" s="413"/>
      <c r="OJ63" s="413"/>
      <c r="OK63" s="424"/>
      <c r="OL63" s="424"/>
      <c r="OM63" s="413"/>
      <c r="ON63" s="413"/>
      <c r="OO63" s="413"/>
      <c r="OP63" s="413"/>
      <c r="OQ63" s="413"/>
      <c r="OR63" s="413"/>
      <c r="OS63" s="413"/>
      <c r="OT63" s="413"/>
      <c r="OU63" s="424"/>
      <c r="OV63" s="424"/>
      <c r="OW63" s="413"/>
      <c r="OX63" s="413"/>
      <c r="OY63" s="413"/>
      <c r="OZ63" s="413"/>
      <c r="PA63" s="413"/>
      <c r="PB63" s="413"/>
      <c r="PC63" s="413"/>
      <c r="PD63" s="413"/>
      <c r="PE63" s="424"/>
      <c r="PF63" s="424"/>
      <c r="PG63" s="413"/>
      <c r="PH63" s="413"/>
      <c r="PI63" s="413"/>
      <c r="PJ63" s="413"/>
      <c r="PK63" s="413"/>
      <c r="PL63" s="413"/>
      <c r="PM63" s="413"/>
      <c r="PN63" s="413"/>
      <c r="PO63" s="424"/>
      <c r="PP63" s="424"/>
      <c r="PQ63" s="413"/>
      <c r="PR63" s="413"/>
      <c r="PS63" s="413"/>
      <c r="PT63" s="413"/>
      <c r="PU63" s="413"/>
      <c r="PV63" s="413"/>
      <c r="PW63" s="413"/>
      <c r="PX63" s="413"/>
      <c r="PY63" s="424"/>
      <c r="PZ63" s="424"/>
      <c r="QA63" s="413"/>
      <c r="QB63" s="413"/>
      <c r="QC63" s="413"/>
      <c r="QD63" s="413"/>
      <c r="QE63" s="413"/>
      <c r="QF63" s="413"/>
      <c r="QG63" s="413"/>
      <c r="QH63" s="413"/>
      <c r="QI63" s="424"/>
      <c r="QJ63" s="424"/>
      <c r="QK63" s="413"/>
      <c r="QL63" s="413"/>
      <c r="QM63" s="413"/>
      <c r="QN63" s="413"/>
      <c r="QO63" s="413"/>
      <c r="QP63" s="413"/>
      <c r="QQ63" s="413"/>
      <c r="QR63" s="413"/>
      <c r="QS63" s="424"/>
      <c r="QT63" s="424"/>
      <c r="QU63" s="413"/>
      <c r="QV63" s="413"/>
      <c r="QW63" s="413"/>
      <c r="QX63" s="413"/>
      <c r="QY63" s="413"/>
      <c r="QZ63" s="413"/>
      <c r="RA63" s="413"/>
      <c r="RB63" s="413"/>
      <c r="RC63" s="424"/>
      <c r="RD63" s="424"/>
      <c r="RE63" s="413"/>
      <c r="RF63" s="413"/>
      <c r="RG63" s="413"/>
      <c r="RH63" s="413"/>
      <c r="RI63" s="413"/>
      <c r="RJ63" s="413"/>
      <c r="RK63" s="413"/>
      <c r="RL63" s="413"/>
      <c r="RM63" s="424"/>
      <c r="RN63" s="424"/>
      <c r="RO63" s="413"/>
      <c r="RP63" s="413"/>
      <c r="RQ63" s="413"/>
      <c r="RR63" s="413"/>
      <c r="RS63" s="413"/>
      <c r="RT63" s="413"/>
      <c r="RU63" s="413"/>
      <c r="RV63" s="413"/>
      <c r="RW63" s="424"/>
      <c r="RX63" s="424"/>
      <c r="RY63" s="413"/>
      <c r="RZ63" s="413"/>
      <c r="SA63" s="413"/>
      <c r="SB63" s="413"/>
      <c r="SC63" s="413"/>
      <c r="SD63" s="413"/>
      <c r="SE63" s="413"/>
      <c r="SF63" s="413"/>
      <c r="SG63" s="424"/>
      <c r="SH63" s="424"/>
      <c r="SI63" s="413"/>
      <c r="SJ63" s="413"/>
      <c r="SK63" s="413"/>
      <c r="SL63" s="413"/>
      <c r="SM63" s="413"/>
      <c r="SN63" s="413"/>
      <c r="SO63" s="413"/>
      <c r="SP63" s="413"/>
      <c r="SQ63" s="424"/>
      <c r="SR63" s="424"/>
      <c r="SS63" s="413"/>
      <c r="ST63" s="413"/>
      <c r="SU63" s="413"/>
      <c r="SV63" s="413"/>
      <c r="SW63" s="413"/>
      <c r="SX63" s="413"/>
      <c r="SY63" s="413"/>
      <c r="SZ63" s="413"/>
      <c r="TA63" s="424"/>
      <c r="TB63" s="424"/>
      <c r="TC63" s="413"/>
      <c r="TD63" s="413"/>
      <c r="TE63" s="413"/>
      <c r="TF63" s="413"/>
      <c r="TG63" s="413"/>
      <c r="TH63" s="413"/>
      <c r="TI63" s="413"/>
      <c r="TJ63" s="413"/>
      <c r="TK63" s="424"/>
      <c r="TL63" s="424"/>
      <c r="TM63" s="413"/>
      <c r="TN63" s="413"/>
      <c r="TO63" s="413"/>
      <c r="TP63" s="413"/>
      <c r="TQ63" s="413"/>
      <c r="TR63" s="413"/>
      <c r="TS63" s="413"/>
      <c r="TT63" s="413"/>
      <c r="TU63" s="424"/>
      <c r="TV63" s="424"/>
      <c r="TW63" s="413"/>
      <c r="TX63" s="413"/>
      <c r="TY63" s="413"/>
      <c r="TZ63" s="413"/>
      <c r="UA63" s="413"/>
      <c r="UB63" s="413"/>
      <c r="UC63" s="413"/>
      <c r="UD63" s="413"/>
      <c r="UE63" s="424"/>
      <c r="UF63" s="424"/>
      <c r="UG63" s="413"/>
      <c r="UH63" s="413"/>
      <c r="UI63" s="413"/>
      <c r="UJ63" s="413"/>
      <c r="UK63" s="413"/>
      <c r="UL63" s="413"/>
      <c r="UM63" s="413"/>
      <c r="UN63" s="413"/>
      <c r="UO63" s="424"/>
      <c r="UP63" s="424"/>
      <c r="UQ63" s="413"/>
      <c r="UR63" s="413"/>
      <c r="US63" s="413"/>
      <c r="UT63" s="413"/>
      <c r="UU63" s="413"/>
      <c r="UV63" s="413"/>
      <c r="UW63" s="413"/>
      <c r="UX63" s="413"/>
      <c r="UY63" s="424"/>
      <c r="UZ63" s="424"/>
      <c r="VA63" s="413"/>
      <c r="VB63" s="413"/>
      <c r="VC63" s="413"/>
      <c r="VD63" s="413"/>
      <c r="VE63" s="413"/>
      <c r="VF63" s="413"/>
      <c r="VG63" s="413"/>
      <c r="VH63" s="413"/>
      <c r="VI63" s="424"/>
      <c r="VJ63" s="424"/>
      <c r="VK63" s="413"/>
      <c r="VL63" s="413"/>
      <c r="VM63" s="413"/>
      <c r="VN63" s="413"/>
      <c r="VO63" s="413"/>
      <c r="VP63" s="413"/>
      <c r="VQ63" s="413"/>
      <c r="VR63" s="413"/>
      <c r="VS63" s="424"/>
      <c r="VT63" s="424"/>
      <c r="VU63" s="413"/>
      <c r="VV63" s="413"/>
      <c r="VW63" s="413"/>
      <c r="VX63" s="413"/>
      <c r="VY63" s="413"/>
      <c r="VZ63" s="413"/>
      <c r="WA63" s="413"/>
      <c r="WB63" s="413"/>
      <c r="WC63" s="424"/>
      <c r="WD63" s="424"/>
      <c r="WE63" s="413"/>
      <c r="WF63" s="413"/>
      <c r="WG63" s="413"/>
      <c r="WH63" s="413"/>
      <c r="WI63" s="413"/>
      <c r="WJ63" s="413"/>
      <c r="WK63" s="413"/>
      <c r="WL63" s="413"/>
      <c r="WM63" s="424"/>
      <c r="WN63" s="424"/>
      <c r="WO63" s="413"/>
      <c r="WP63" s="413"/>
      <c r="WQ63" s="413"/>
      <c r="WR63" s="413"/>
      <c r="WS63" s="413"/>
      <c r="WT63" s="413"/>
      <c r="WU63" s="413"/>
      <c r="WV63" s="413"/>
      <c r="WW63" s="424"/>
      <c r="WX63" s="424"/>
      <c r="WY63" s="413"/>
      <c r="WZ63" s="413"/>
      <c r="XA63" s="413"/>
      <c r="XB63" s="413"/>
      <c r="XC63" s="413"/>
      <c r="XD63" s="413"/>
      <c r="XE63" s="413"/>
      <c r="XF63" s="413"/>
      <c r="XG63" s="424"/>
      <c r="XH63" s="424"/>
      <c r="XI63" s="413"/>
      <c r="XJ63" s="413"/>
      <c r="XK63" s="413"/>
      <c r="XL63" s="413"/>
      <c r="XM63" s="413"/>
      <c r="XN63" s="413"/>
      <c r="XO63" s="413"/>
      <c r="XP63" s="413"/>
      <c r="XQ63" s="424"/>
      <c r="XR63" s="424"/>
      <c r="XS63" s="413"/>
      <c r="XT63" s="413"/>
      <c r="XU63" s="413"/>
      <c r="XV63" s="413"/>
      <c r="XW63" s="413"/>
      <c r="XX63" s="413"/>
      <c r="XY63" s="413"/>
      <c r="XZ63" s="413"/>
      <c r="YA63" s="424"/>
      <c r="YB63" s="424"/>
      <c r="YC63" s="413"/>
      <c r="YD63" s="413"/>
      <c r="YE63" s="413"/>
      <c r="YF63" s="413"/>
      <c r="YG63" s="413"/>
      <c r="YH63" s="413"/>
      <c r="YI63" s="413"/>
      <c r="YJ63" s="413"/>
      <c r="YK63" s="424"/>
      <c r="YL63" s="424"/>
      <c r="YM63" s="413"/>
      <c r="YN63" s="413"/>
      <c r="YO63" s="413"/>
      <c r="YP63" s="413"/>
      <c r="YQ63" s="413"/>
      <c r="YR63" s="413"/>
      <c r="YS63" s="413"/>
      <c r="YT63" s="413"/>
      <c r="YU63" s="424"/>
      <c r="YV63" s="424"/>
      <c r="YW63" s="413"/>
      <c r="YX63" s="413"/>
      <c r="YY63" s="413"/>
      <c r="YZ63" s="413"/>
      <c r="ZA63" s="413"/>
      <c r="ZB63" s="413"/>
      <c r="ZC63" s="413"/>
      <c r="ZD63" s="413"/>
      <c r="ZE63" s="424"/>
      <c r="ZF63" s="424"/>
      <c r="ZG63" s="413"/>
      <c r="ZH63" s="413"/>
      <c r="ZI63" s="413"/>
      <c r="ZJ63" s="413"/>
      <c r="ZK63" s="413"/>
      <c r="ZL63" s="413"/>
      <c r="ZM63" s="413"/>
      <c r="ZN63" s="413"/>
      <c r="ZO63" s="424"/>
      <c r="ZP63" s="424"/>
      <c r="ZQ63" s="413"/>
      <c r="ZR63" s="413"/>
      <c r="ZS63" s="413"/>
      <c r="ZT63" s="413"/>
      <c r="ZU63" s="413"/>
      <c r="ZV63" s="413"/>
      <c r="ZW63" s="413"/>
      <c r="ZX63" s="413"/>
      <c r="ZY63" s="424"/>
      <c r="ZZ63" s="424"/>
      <c r="AAA63" s="413"/>
      <c r="AAB63" s="413"/>
      <c r="AAC63" s="413"/>
      <c r="AAD63" s="413"/>
      <c r="AAE63" s="413"/>
      <c r="AAF63" s="413"/>
      <c r="AAG63" s="413"/>
      <c r="AAH63" s="413"/>
      <c r="AAI63" s="424"/>
      <c r="AAJ63" s="424"/>
      <c r="AAK63" s="413"/>
      <c r="AAL63" s="413"/>
      <c r="AAM63" s="413"/>
      <c r="AAN63" s="413"/>
      <c r="AAO63" s="413"/>
      <c r="AAP63" s="413"/>
      <c r="AAQ63" s="413"/>
      <c r="AAR63" s="413"/>
      <c r="AAS63" s="424"/>
      <c r="AAT63" s="424"/>
      <c r="AAU63" s="413"/>
      <c r="AAV63" s="413"/>
      <c r="AAW63" s="413"/>
      <c r="AAX63" s="413"/>
      <c r="AAY63" s="413"/>
      <c r="AAZ63" s="413"/>
      <c r="ABA63" s="413"/>
      <c r="ABB63" s="413"/>
      <c r="ABC63" s="424"/>
      <c r="ABD63" s="424"/>
      <c r="ABE63" s="413"/>
      <c r="ABF63" s="413"/>
      <c r="ABG63" s="413"/>
      <c r="ABH63" s="413"/>
      <c r="ABI63" s="413"/>
      <c r="ABJ63" s="413"/>
      <c r="ABK63" s="413"/>
      <c r="ABL63" s="413"/>
      <c r="ABM63" s="424"/>
      <c r="ABN63" s="424"/>
      <c r="ABO63" s="413"/>
      <c r="ABP63" s="413"/>
      <c r="ABQ63" s="413"/>
      <c r="ABR63" s="413"/>
      <c r="ABS63" s="413"/>
      <c r="ABT63" s="413"/>
      <c r="ABU63" s="413"/>
      <c r="ABV63" s="413"/>
      <c r="ABW63" s="424"/>
      <c r="ABX63" s="424"/>
      <c r="ABY63" s="413"/>
      <c r="ABZ63" s="413"/>
      <c r="ACA63" s="413"/>
      <c r="ACB63" s="413"/>
      <c r="ACC63" s="413"/>
      <c r="ACD63" s="413"/>
      <c r="ACE63" s="413"/>
      <c r="ACF63" s="413"/>
      <c r="ACG63" s="424"/>
      <c r="ACH63" s="424"/>
      <c r="ACI63" s="413"/>
      <c r="ACJ63" s="413"/>
      <c r="ACK63" s="413"/>
      <c r="ACL63" s="413"/>
      <c r="ACM63" s="413"/>
      <c r="ACN63" s="413"/>
      <c r="ACO63" s="413"/>
      <c r="ACP63" s="413"/>
      <c r="ACQ63" s="424"/>
      <c r="ACR63" s="424"/>
      <c r="ACS63" s="413"/>
      <c r="ACT63" s="413"/>
      <c r="ACU63" s="413"/>
      <c r="ACV63" s="413"/>
      <c r="ACW63" s="413"/>
      <c r="ACX63" s="413"/>
      <c r="ACY63" s="413"/>
      <c r="ACZ63" s="413"/>
      <c r="ADA63" s="424"/>
      <c r="ADB63" s="424"/>
      <c r="ADC63" s="413"/>
      <c r="ADD63" s="413"/>
      <c r="ADE63" s="413"/>
      <c r="ADF63" s="413"/>
      <c r="ADG63" s="413"/>
      <c r="ADH63" s="413"/>
      <c r="ADI63" s="413"/>
      <c r="ADJ63" s="413"/>
      <c r="ADK63" s="424"/>
      <c r="ADL63" s="424"/>
      <c r="ADM63" s="413"/>
      <c r="ADN63" s="413"/>
      <c r="ADO63" s="413"/>
      <c r="ADP63" s="413"/>
      <c r="ADQ63" s="413"/>
      <c r="ADR63" s="413"/>
      <c r="ADS63" s="413"/>
      <c r="ADT63" s="413"/>
      <c r="ADU63" s="424"/>
      <c r="ADV63" s="424"/>
      <c r="ADW63" s="413"/>
      <c r="ADX63" s="413"/>
      <c r="ADY63" s="413"/>
      <c r="ADZ63" s="413"/>
      <c r="AEA63" s="413"/>
      <c r="AEB63" s="413"/>
      <c r="AEC63" s="413"/>
      <c r="AED63" s="413"/>
      <c r="AEE63" s="424"/>
      <c r="AEF63" s="424"/>
      <c r="AEG63" s="413"/>
      <c r="AEH63" s="413"/>
      <c r="AEI63" s="413"/>
      <c r="AEJ63" s="413"/>
      <c r="AEK63" s="413"/>
      <c r="AEL63" s="413"/>
      <c r="AEM63" s="413"/>
      <c r="AEN63" s="413"/>
      <c r="AEO63" s="424"/>
      <c r="AEP63" s="424"/>
      <c r="AEQ63" s="413"/>
      <c r="AER63" s="413"/>
      <c r="AES63" s="413"/>
      <c r="AET63" s="413"/>
      <c r="AEU63" s="413"/>
      <c r="AEV63" s="413"/>
      <c r="AEW63" s="413"/>
      <c r="AEX63" s="413"/>
      <c r="AEY63" s="424"/>
      <c r="AEZ63" s="424"/>
      <c r="AFA63" s="413"/>
      <c r="AFB63" s="413"/>
      <c r="AFC63" s="413"/>
      <c r="AFD63" s="413"/>
      <c r="AFE63" s="413"/>
      <c r="AFF63" s="413"/>
      <c r="AFG63" s="413"/>
      <c r="AFH63" s="413"/>
      <c r="AFI63" s="424"/>
      <c r="AFJ63" s="424"/>
      <c r="AFK63" s="413"/>
      <c r="AFL63" s="413"/>
      <c r="AFM63" s="413"/>
      <c r="AFN63" s="413"/>
      <c r="AFO63" s="413"/>
      <c r="AFP63" s="413"/>
      <c r="AFQ63" s="413"/>
      <c r="AFR63" s="413"/>
      <c r="AFS63" s="424"/>
      <c r="AFT63" s="424"/>
      <c r="AFU63" s="413"/>
      <c r="AFV63" s="413"/>
      <c r="AFW63" s="413"/>
      <c r="AFX63" s="413"/>
      <c r="AFY63" s="413"/>
      <c r="AFZ63" s="413"/>
      <c r="AGA63" s="413"/>
      <c r="AGB63" s="413"/>
      <c r="AGC63" s="424"/>
      <c r="AGD63" s="424"/>
      <c r="AGE63" s="413"/>
      <c r="AGF63" s="413"/>
      <c r="AGG63" s="413"/>
      <c r="AGH63" s="413"/>
      <c r="AGI63" s="413"/>
      <c r="AGJ63" s="413"/>
      <c r="AGK63" s="413"/>
      <c r="AGL63" s="413"/>
      <c r="AGM63" s="424"/>
      <c r="AGN63" s="424"/>
      <c r="AGO63" s="413"/>
      <c r="AGP63" s="413"/>
      <c r="AGQ63" s="413"/>
      <c r="AGR63" s="413"/>
      <c r="AGS63" s="413"/>
      <c r="AGT63" s="413"/>
      <c r="AGU63" s="413"/>
      <c r="AGV63" s="413"/>
      <c r="AGW63" s="424"/>
      <c r="AGX63" s="424"/>
      <c r="AGY63" s="413"/>
      <c r="AGZ63" s="413"/>
      <c r="AHA63" s="413"/>
      <c r="AHB63" s="413"/>
      <c r="AHC63" s="413"/>
      <c r="AHD63" s="413"/>
      <c r="AHE63" s="413"/>
      <c r="AHF63" s="413"/>
      <c r="AHG63" s="424"/>
      <c r="AHH63" s="424"/>
      <c r="AHI63" s="413"/>
      <c r="AHJ63" s="413"/>
      <c r="AHK63" s="413"/>
      <c r="AHL63" s="413"/>
      <c r="AHM63" s="413"/>
      <c r="AHN63" s="413"/>
      <c r="AHO63" s="413"/>
      <c r="AHP63" s="413"/>
      <c r="AHQ63" s="424"/>
      <c r="AHR63" s="424"/>
      <c r="AHS63" s="413"/>
      <c r="AHT63" s="413"/>
      <c r="AHU63" s="413"/>
      <c r="AHV63" s="413"/>
      <c r="AHW63" s="413"/>
      <c r="AHX63" s="413"/>
      <c r="AHY63" s="413"/>
      <c r="AHZ63" s="413"/>
      <c r="AIA63" s="424"/>
      <c r="AIB63" s="424"/>
      <c r="AIC63" s="413"/>
      <c r="AID63" s="413"/>
      <c r="AIE63" s="413"/>
      <c r="AIF63" s="413"/>
      <c r="AIG63" s="413"/>
      <c r="AIH63" s="413"/>
      <c r="AII63" s="413"/>
      <c r="AIJ63" s="413"/>
      <c r="AIK63" s="424"/>
      <c r="AIL63" s="424"/>
      <c r="AIM63" s="413"/>
      <c r="AIN63" s="413"/>
      <c r="AIO63" s="413"/>
      <c r="AIP63" s="413"/>
      <c r="AIQ63" s="413"/>
      <c r="AIR63" s="413"/>
      <c r="AIS63" s="413"/>
      <c r="AIT63" s="413"/>
      <c r="AIU63" s="424"/>
      <c r="AIV63" s="424"/>
      <c r="AIW63" s="413"/>
      <c r="AIX63" s="413"/>
      <c r="AIY63" s="413"/>
      <c r="AIZ63" s="413"/>
      <c r="AJA63" s="413"/>
      <c r="AJB63" s="413"/>
      <c r="AJC63" s="413"/>
      <c r="AJD63" s="413"/>
      <c r="AJE63" s="424"/>
      <c r="AJF63" s="424"/>
      <c r="AJG63" s="413"/>
      <c r="AJH63" s="413"/>
      <c r="AJI63" s="413"/>
      <c r="AJJ63" s="413"/>
      <c r="AJK63" s="413"/>
      <c r="AJL63" s="413"/>
      <c r="AJM63" s="413"/>
      <c r="AJN63" s="413"/>
      <c r="AJO63" s="424"/>
      <c r="AJP63" s="424"/>
      <c r="AJQ63" s="413"/>
      <c r="AJR63" s="413"/>
      <c r="AJS63" s="413"/>
      <c r="AJT63" s="413"/>
      <c r="AJU63" s="413"/>
      <c r="AJV63" s="413"/>
      <c r="AJW63" s="413"/>
      <c r="AJX63" s="413"/>
      <c r="AJY63" s="424"/>
      <c r="AJZ63" s="424"/>
      <c r="AKA63" s="413"/>
      <c r="AKB63" s="413"/>
      <c r="AKC63" s="413"/>
      <c r="AKD63" s="413"/>
      <c r="AKE63" s="413"/>
      <c r="AKF63" s="413"/>
      <c r="AKG63" s="413"/>
      <c r="AKH63" s="413"/>
      <c r="AKI63" s="424"/>
      <c r="AKJ63" s="424"/>
      <c r="AKK63" s="413"/>
      <c r="AKL63" s="413"/>
      <c r="AKM63" s="413"/>
      <c r="AKN63" s="413"/>
      <c r="AKO63" s="413"/>
      <c r="AKP63" s="413"/>
      <c r="AKQ63" s="413"/>
      <c r="AKR63" s="413"/>
      <c r="AKS63" s="424"/>
      <c r="AKT63" s="424"/>
      <c r="AKU63" s="413"/>
      <c r="AKV63" s="413"/>
      <c r="AKW63" s="413"/>
      <c r="AKX63" s="413"/>
      <c r="AKY63" s="413"/>
      <c r="AKZ63" s="413"/>
      <c r="ALA63" s="413"/>
      <c r="ALB63" s="413"/>
      <c r="ALC63" s="424"/>
      <c r="ALD63" s="424"/>
      <c r="ALE63" s="413"/>
      <c r="ALF63" s="413"/>
      <c r="ALG63" s="413"/>
      <c r="ALH63" s="413"/>
      <c r="ALI63" s="413"/>
      <c r="ALJ63" s="413"/>
      <c r="ALK63" s="413"/>
      <c r="ALL63" s="413"/>
      <c r="ALM63" s="424"/>
      <c r="ALN63" s="424"/>
      <c r="ALO63" s="413"/>
      <c r="ALP63" s="413"/>
      <c r="ALQ63" s="413"/>
      <c r="ALR63" s="413"/>
      <c r="ALS63" s="413"/>
      <c r="ALT63" s="413"/>
      <c r="ALU63" s="413"/>
      <c r="ALV63" s="413"/>
      <c r="ALW63" s="424"/>
      <c r="ALX63" s="424"/>
      <c r="ALY63" s="413"/>
      <c r="ALZ63" s="413"/>
      <c r="AMA63" s="413"/>
      <c r="AMB63" s="413"/>
      <c r="AMC63" s="413"/>
      <c r="AMD63" s="413"/>
      <c r="AME63" s="413"/>
      <c r="AMF63" s="413"/>
      <c r="AMG63" s="424"/>
      <c r="AMH63" s="424"/>
      <c r="AMI63" s="413"/>
      <c r="AMJ63" s="413"/>
      <c r="AMK63" s="413"/>
      <c r="AML63" s="413"/>
      <c r="AMM63" s="413"/>
      <c r="AMN63" s="413"/>
      <c r="AMO63" s="413"/>
      <c r="AMP63" s="413"/>
      <c r="AMQ63" s="424"/>
      <c r="AMR63" s="424"/>
      <c r="AMS63" s="413"/>
      <c r="AMT63" s="413"/>
      <c r="AMU63" s="413"/>
      <c r="AMV63" s="413"/>
      <c r="AMW63" s="413"/>
      <c r="AMX63" s="413"/>
      <c r="AMY63" s="413"/>
      <c r="AMZ63" s="413"/>
      <c r="ANA63" s="424"/>
      <c r="ANB63" s="424"/>
      <c r="ANC63" s="413"/>
      <c r="AND63" s="413"/>
      <c r="ANE63" s="413"/>
      <c r="ANF63" s="413"/>
      <c r="ANG63" s="413"/>
      <c r="ANH63" s="413"/>
      <c r="ANI63" s="413"/>
      <c r="ANJ63" s="413"/>
      <c r="ANK63" s="424"/>
      <c r="ANL63" s="424"/>
      <c r="ANM63" s="413"/>
      <c r="ANN63" s="413"/>
      <c r="ANO63" s="413"/>
      <c r="ANP63" s="413"/>
      <c r="ANQ63" s="413"/>
      <c r="ANR63" s="413"/>
      <c r="ANS63" s="413"/>
      <c r="ANT63" s="413"/>
      <c r="ANU63" s="424"/>
      <c r="ANV63" s="424"/>
      <c r="ANW63" s="413"/>
      <c r="ANX63" s="413"/>
      <c r="ANY63" s="413"/>
      <c r="ANZ63" s="413"/>
      <c r="AOA63" s="413"/>
      <c r="AOB63" s="413"/>
      <c r="AOC63" s="413"/>
      <c r="AOD63" s="413"/>
      <c r="AOE63" s="424"/>
      <c r="AOF63" s="424"/>
      <c r="AOG63" s="413"/>
      <c r="AOH63" s="413"/>
      <c r="AOI63" s="413"/>
      <c r="AOJ63" s="413"/>
      <c r="AOK63" s="413"/>
      <c r="AOL63" s="413"/>
      <c r="AOM63" s="413"/>
      <c r="AON63" s="413"/>
      <c r="AOO63" s="424"/>
      <c r="AOP63" s="424"/>
      <c r="AOQ63" s="413"/>
      <c r="AOR63" s="413"/>
      <c r="AOS63" s="413"/>
      <c r="AOT63" s="413"/>
      <c r="AOU63" s="413"/>
      <c r="AOV63" s="413"/>
      <c r="AOW63" s="413"/>
      <c r="AOX63" s="413"/>
      <c r="AOY63" s="424"/>
      <c r="AOZ63" s="424"/>
      <c r="APA63" s="413"/>
      <c r="APB63" s="413"/>
      <c r="APC63" s="413"/>
      <c r="APD63" s="413"/>
      <c r="APE63" s="413"/>
      <c r="APF63" s="413"/>
      <c r="APG63" s="413"/>
      <c r="APH63" s="413"/>
      <c r="API63" s="424"/>
      <c r="APJ63" s="424"/>
      <c r="APK63" s="413"/>
      <c r="APL63" s="413"/>
      <c r="APM63" s="413"/>
      <c r="APN63" s="413"/>
      <c r="APO63" s="413"/>
      <c r="APP63" s="413"/>
      <c r="APQ63" s="413"/>
      <c r="APR63" s="413"/>
      <c r="APS63" s="424"/>
      <c r="APT63" s="424"/>
      <c r="APU63" s="413"/>
      <c r="APV63" s="413"/>
      <c r="APW63" s="413"/>
      <c r="APX63" s="413"/>
      <c r="APY63" s="413"/>
      <c r="APZ63" s="413"/>
      <c r="AQA63" s="413"/>
      <c r="AQB63" s="413"/>
      <c r="AQC63" s="424"/>
      <c r="AQD63" s="424"/>
      <c r="AQE63" s="413"/>
      <c r="AQF63" s="413"/>
      <c r="AQG63" s="413"/>
      <c r="AQH63" s="413"/>
      <c r="AQI63" s="413"/>
      <c r="AQJ63" s="413"/>
      <c r="AQK63" s="413"/>
      <c r="AQL63" s="413"/>
      <c r="AQM63" s="424"/>
      <c r="AQN63" s="424"/>
      <c r="AQO63" s="413"/>
      <c r="AQP63" s="413"/>
      <c r="AQQ63" s="413"/>
      <c r="AQR63" s="413"/>
      <c r="AQS63" s="413"/>
      <c r="AQT63" s="413"/>
      <c r="AQU63" s="413"/>
      <c r="AQV63" s="413"/>
      <c r="AQW63" s="424"/>
      <c r="AQX63" s="424"/>
      <c r="AQY63" s="413"/>
      <c r="AQZ63" s="413"/>
      <c r="ARA63" s="413"/>
      <c r="ARB63" s="413"/>
      <c r="ARC63" s="413"/>
      <c r="ARD63" s="413"/>
      <c r="ARE63" s="413"/>
      <c r="ARF63" s="413"/>
      <c r="ARG63" s="424"/>
      <c r="ARH63" s="424"/>
      <c r="ARI63" s="413"/>
      <c r="ARJ63" s="413"/>
      <c r="ARK63" s="413"/>
      <c r="ARL63" s="413"/>
      <c r="ARM63" s="413"/>
      <c r="ARN63" s="413"/>
      <c r="ARO63" s="413"/>
      <c r="ARP63" s="413"/>
      <c r="ARQ63" s="424"/>
      <c r="ARR63" s="424"/>
      <c r="ARS63" s="413"/>
      <c r="ART63" s="413"/>
      <c r="ARU63" s="413"/>
      <c r="ARV63" s="413"/>
      <c r="ARW63" s="413"/>
      <c r="ARX63" s="413"/>
      <c r="ARY63" s="413"/>
      <c r="ARZ63" s="413"/>
      <c r="ASA63" s="424"/>
      <c r="ASB63" s="424"/>
      <c r="ASC63" s="413"/>
      <c r="ASD63" s="413"/>
      <c r="ASE63" s="413"/>
      <c r="ASF63" s="413"/>
      <c r="ASG63" s="413"/>
      <c r="ASH63" s="413"/>
      <c r="ASI63" s="413"/>
      <c r="ASJ63" s="413"/>
      <c r="ASK63" s="424"/>
      <c r="ASL63" s="424"/>
      <c r="ASM63" s="413"/>
      <c r="ASN63" s="413"/>
      <c r="ASO63" s="413"/>
      <c r="ASP63" s="413"/>
      <c r="ASQ63" s="413"/>
      <c r="ASR63" s="413"/>
      <c r="ASS63" s="413"/>
      <c r="AST63" s="413"/>
      <c r="ASU63" s="424"/>
      <c r="ASV63" s="424"/>
      <c r="ASW63" s="413"/>
      <c r="ASX63" s="413"/>
      <c r="ASY63" s="413"/>
      <c r="ASZ63" s="413"/>
      <c r="ATA63" s="413"/>
      <c r="ATB63" s="413"/>
      <c r="ATC63" s="413"/>
      <c r="ATD63" s="413"/>
      <c r="ATE63" s="424"/>
      <c r="ATF63" s="424"/>
      <c r="ATG63" s="413"/>
      <c r="ATH63" s="413"/>
      <c r="ATI63" s="413"/>
      <c r="ATJ63" s="413"/>
      <c r="ATK63" s="413"/>
      <c r="ATL63" s="413"/>
      <c r="ATM63" s="413"/>
      <c r="ATN63" s="413"/>
      <c r="ATO63" s="424"/>
      <c r="ATP63" s="424"/>
      <c r="ATQ63" s="413"/>
      <c r="ATR63" s="413"/>
      <c r="ATS63" s="413"/>
      <c r="ATT63" s="413"/>
      <c r="ATU63" s="413"/>
      <c r="ATV63" s="413"/>
      <c r="ATW63" s="413"/>
      <c r="ATX63" s="413"/>
      <c r="ATY63" s="424"/>
      <c r="ATZ63" s="424"/>
      <c r="AUA63" s="413"/>
      <c r="AUB63" s="413"/>
      <c r="AUC63" s="413"/>
      <c r="AUD63" s="413"/>
      <c r="AUE63" s="413"/>
      <c r="AUF63" s="413"/>
      <c r="AUG63" s="413"/>
      <c r="AUH63" s="413"/>
      <c r="AUI63" s="424"/>
      <c r="AUJ63" s="424"/>
      <c r="AUK63" s="413"/>
      <c r="AUL63" s="413"/>
      <c r="AUM63" s="413"/>
      <c r="AUN63" s="413"/>
      <c r="AUO63" s="413"/>
      <c r="AUP63" s="413"/>
      <c r="AUQ63" s="413"/>
      <c r="AUR63" s="413"/>
      <c r="AUS63" s="424"/>
      <c r="AUT63" s="424"/>
      <c r="AUU63" s="413"/>
      <c r="AUV63" s="413"/>
      <c r="AUW63" s="413"/>
      <c r="AUX63" s="413"/>
      <c r="AUY63" s="413"/>
      <c r="AUZ63" s="413"/>
      <c r="AVA63" s="413"/>
      <c r="AVB63" s="413"/>
      <c r="AVC63" s="424"/>
      <c r="AVD63" s="424"/>
      <c r="AVE63" s="413"/>
      <c r="AVF63" s="413"/>
      <c r="AVG63" s="413"/>
      <c r="AVH63" s="413"/>
      <c r="AVI63" s="413"/>
      <c r="AVJ63" s="413"/>
      <c r="AVK63" s="413"/>
      <c r="AVL63" s="413"/>
      <c r="AVM63" s="424"/>
      <c r="AVN63" s="424"/>
      <c r="AVO63" s="413"/>
      <c r="AVP63" s="413"/>
      <c r="AVQ63" s="413"/>
      <c r="AVR63" s="413"/>
      <c r="AVS63" s="413"/>
      <c r="AVT63" s="413"/>
      <c r="AVU63" s="413"/>
      <c r="AVV63" s="413"/>
      <c r="AVW63" s="424"/>
      <c r="AVX63" s="424"/>
      <c r="AVY63" s="413"/>
      <c r="AVZ63" s="413"/>
      <c r="AWA63" s="413"/>
      <c r="AWB63" s="413"/>
      <c r="AWC63" s="413"/>
      <c r="AWD63" s="413"/>
      <c r="AWE63" s="413"/>
      <c r="AWF63" s="413"/>
      <c r="AWG63" s="424"/>
      <c r="AWH63" s="424"/>
      <c r="AWI63" s="413"/>
      <c r="AWJ63" s="413"/>
      <c r="AWK63" s="413"/>
      <c r="AWL63" s="413"/>
      <c r="AWM63" s="413"/>
      <c r="AWN63" s="413"/>
      <c r="AWO63" s="413"/>
      <c r="AWP63" s="413"/>
      <c r="AWQ63" s="424"/>
      <c r="AWR63" s="424"/>
      <c r="AWS63" s="413"/>
      <c r="AWT63" s="413"/>
      <c r="AWU63" s="413"/>
      <c r="AWV63" s="413"/>
      <c r="AWW63" s="413"/>
      <c r="AWX63" s="413"/>
      <c r="AWY63" s="413"/>
      <c r="AWZ63" s="413"/>
      <c r="AXA63" s="424"/>
      <c r="AXB63" s="424"/>
      <c r="AXC63" s="413"/>
      <c r="AXD63" s="413"/>
      <c r="AXE63" s="413"/>
      <c r="AXF63" s="413"/>
      <c r="AXG63" s="413"/>
      <c r="AXH63" s="413"/>
      <c r="AXI63" s="413"/>
      <c r="AXJ63" s="413"/>
      <c r="AXK63" s="424"/>
      <c r="AXL63" s="424"/>
      <c r="AXM63" s="413"/>
      <c r="AXN63" s="413"/>
      <c r="AXO63" s="413"/>
      <c r="AXP63" s="413"/>
      <c r="AXQ63" s="413"/>
      <c r="AXR63" s="413"/>
      <c r="AXS63" s="413"/>
      <c r="AXT63" s="413"/>
      <c r="AXU63" s="424"/>
      <c r="AXV63" s="424"/>
      <c r="AXW63" s="413"/>
      <c r="AXX63" s="413"/>
      <c r="AXY63" s="413"/>
      <c r="AXZ63" s="413"/>
      <c r="AYA63" s="413"/>
      <c r="AYB63" s="413"/>
      <c r="AYC63" s="413"/>
      <c r="AYD63" s="413"/>
      <c r="AYE63" s="424"/>
      <c r="AYF63" s="424"/>
      <c r="AYG63" s="413"/>
      <c r="AYH63" s="413"/>
      <c r="AYI63" s="413"/>
      <c r="AYJ63" s="413"/>
      <c r="AYK63" s="413"/>
      <c r="AYL63" s="413"/>
      <c r="AYM63" s="413"/>
      <c r="AYN63" s="413"/>
      <c r="AYO63" s="424"/>
      <c r="AYP63" s="424"/>
      <c r="AYQ63" s="413"/>
      <c r="AYR63" s="413"/>
      <c r="AYS63" s="413"/>
      <c r="AYT63" s="413"/>
      <c r="AYU63" s="413"/>
      <c r="AYV63" s="413"/>
      <c r="AYW63" s="413"/>
      <c r="AYX63" s="413"/>
      <c r="AYY63" s="424"/>
      <c r="AYZ63" s="424"/>
      <c r="AZA63" s="413"/>
      <c r="AZB63" s="413"/>
      <c r="AZC63" s="413"/>
      <c r="AZD63" s="413"/>
      <c r="AZE63" s="413"/>
      <c r="AZF63" s="413"/>
      <c r="AZG63" s="413"/>
      <c r="AZH63" s="413"/>
      <c r="AZI63" s="424"/>
      <c r="AZJ63" s="424"/>
      <c r="AZK63" s="413"/>
      <c r="AZL63" s="413"/>
      <c r="AZM63" s="413"/>
      <c r="AZN63" s="413"/>
      <c r="AZO63" s="413"/>
      <c r="AZP63" s="413"/>
      <c r="AZQ63" s="413"/>
      <c r="AZR63" s="413"/>
      <c r="AZS63" s="424"/>
      <c r="AZT63" s="424"/>
      <c r="AZU63" s="413"/>
      <c r="AZV63" s="413"/>
      <c r="AZW63" s="413"/>
      <c r="AZX63" s="413"/>
      <c r="AZY63" s="413"/>
      <c r="AZZ63" s="413"/>
      <c r="BAA63" s="413"/>
      <c r="BAB63" s="413"/>
      <c r="BAC63" s="424"/>
      <c r="BAD63" s="424"/>
      <c r="BAE63" s="413"/>
      <c r="BAF63" s="413"/>
      <c r="BAG63" s="413"/>
      <c r="BAH63" s="413"/>
      <c r="BAI63" s="413"/>
      <c r="BAJ63" s="413"/>
      <c r="BAK63" s="413"/>
      <c r="BAL63" s="413"/>
      <c r="BAM63" s="424"/>
      <c r="BAN63" s="424"/>
      <c r="BAO63" s="413"/>
      <c r="BAP63" s="413"/>
      <c r="BAQ63" s="413"/>
      <c r="BAR63" s="413"/>
      <c r="BAS63" s="413"/>
      <c r="BAT63" s="413"/>
      <c r="BAU63" s="413"/>
      <c r="BAV63" s="413"/>
      <c r="BAW63" s="424"/>
      <c r="BAX63" s="424"/>
      <c r="BAY63" s="413"/>
      <c r="BAZ63" s="413"/>
      <c r="BBA63" s="413"/>
      <c r="BBB63" s="413"/>
      <c r="BBC63" s="413"/>
      <c r="BBD63" s="413"/>
      <c r="BBE63" s="413"/>
      <c r="BBF63" s="413"/>
      <c r="BBG63" s="424"/>
      <c r="BBH63" s="424"/>
      <c r="BBI63" s="413"/>
      <c r="BBJ63" s="413"/>
      <c r="BBK63" s="413"/>
      <c r="BBL63" s="413"/>
      <c r="BBM63" s="413"/>
      <c r="BBN63" s="413"/>
      <c r="BBO63" s="413"/>
      <c r="BBP63" s="413"/>
      <c r="BBQ63" s="424"/>
      <c r="BBR63" s="424"/>
      <c r="BBS63" s="413"/>
      <c r="BBT63" s="413"/>
      <c r="BBU63" s="413"/>
      <c r="BBV63" s="413"/>
      <c r="BBW63" s="413"/>
      <c r="BBX63" s="413"/>
      <c r="BBY63" s="413"/>
      <c r="BBZ63" s="413"/>
      <c r="BCA63" s="424"/>
      <c r="BCB63" s="424"/>
      <c r="BCC63" s="413"/>
      <c r="BCD63" s="413"/>
      <c r="BCE63" s="413"/>
      <c r="BCF63" s="413"/>
      <c r="BCG63" s="413"/>
      <c r="BCH63" s="413"/>
      <c r="BCI63" s="413"/>
      <c r="BCJ63" s="413"/>
      <c r="BCK63" s="424"/>
      <c r="BCL63" s="424"/>
      <c r="BCM63" s="413"/>
      <c r="BCN63" s="413"/>
      <c r="BCO63" s="413"/>
      <c r="BCP63" s="413"/>
      <c r="BCQ63" s="413"/>
      <c r="BCR63" s="413"/>
      <c r="BCS63" s="413"/>
      <c r="BCT63" s="413"/>
      <c r="BCU63" s="424"/>
      <c r="BCV63" s="424"/>
      <c r="BCW63" s="413"/>
      <c r="BCX63" s="413"/>
      <c r="BCY63" s="413"/>
      <c r="BCZ63" s="413"/>
      <c r="BDA63" s="413"/>
      <c r="BDB63" s="413"/>
      <c r="BDC63" s="413"/>
      <c r="BDD63" s="413"/>
      <c r="BDE63" s="424"/>
      <c r="BDF63" s="424"/>
      <c r="BDG63" s="413"/>
      <c r="BDH63" s="413"/>
      <c r="BDI63" s="413"/>
      <c r="BDJ63" s="413"/>
      <c r="BDK63" s="413"/>
      <c r="BDL63" s="413"/>
      <c r="BDM63" s="413"/>
      <c r="BDN63" s="413"/>
      <c r="BDO63" s="424"/>
      <c r="BDP63" s="424"/>
      <c r="BDQ63" s="413"/>
      <c r="BDR63" s="413"/>
      <c r="BDS63" s="413"/>
      <c r="BDT63" s="413"/>
      <c r="BDU63" s="413"/>
      <c r="BDV63" s="413"/>
      <c r="BDW63" s="413"/>
      <c r="BDX63" s="413"/>
      <c r="BDY63" s="424"/>
      <c r="BDZ63" s="424"/>
      <c r="BEA63" s="413"/>
      <c r="BEB63" s="413"/>
      <c r="BEC63" s="413"/>
      <c r="BED63" s="413"/>
      <c r="BEE63" s="413"/>
      <c r="BEF63" s="413"/>
      <c r="BEG63" s="413"/>
      <c r="BEH63" s="413"/>
      <c r="BEI63" s="424"/>
      <c r="BEJ63" s="424"/>
      <c r="BEK63" s="413"/>
      <c r="BEL63" s="413"/>
      <c r="BEM63" s="413"/>
      <c r="BEN63" s="413"/>
      <c r="BEO63" s="413"/>
      <c r="BEP63" s="413"/>
      <c r="BEQ63" s="413"/>
      <c r="BER63" s="413"/>
      <c r="BES63" s="424"/>
      <c r="BET63" s="424"/>
      <c r="BEU63" s="413"/>
      <c r="BEV63" s="413"/>
      <c r="BEW63" s="413"/>
      <c r="BEX63" s="413"/>
      <c r="BEY63" s="413"/>
      <c r="BEZ63" s="413"/>
      <c r="BFA63" s="413"/>
      <c r="BFB63" s="413"/>
      <c r="BFC63" s="424"/>
      <c r="BFD63" s="424"/>
      <c r="BFE63" s="413"/>
      <c r="BFF63" s="413"/>
      <c r="BFG63" s="413"/>
      <c r="BFH63" s="413"/>
      <c r="BFI63" s="413"/>
      <c r="BFJ63" s="413"/>
      <c r="BFK63" s="413"/>
      <c r="BFL63" s="413"/>
      <c r="BFM63" s="424"/>
      <c r="BFN63" s="424"/>
      <c r="BFO63" s="413"/>
      <c r="BFP63" s="413"/>
      <c r="BFQ63" s="413"/>
      <c r="BFR63" s="413"/>
      <c r="BFS63" s="413"/>
      <c r="BFT63" s="413"/>
      <c r="BFU63" s="413"/>
      <c r="BFV63" s="413"/>
      <c r="BFW63" s="424"/>
      <c r="BFX63" s="424"/>
      <c r="BFY63" s="413"/>
      <c r="BFZ63" s="413"/>
      <c r="BGA63" s="413"/>
      <c r="BGB63" s="413"/>
      <c r="BGC63" s="413"/>
      <c r="BGD63" s="413"/>
      <c r="BGE63" s="413"/>
      <c r="BGF63" s="413"/>
      <c r="BGG63" s="424"/>
      <c r="BGH63" s="424"/>
      <c r="BGI63" s="413"/>
      <c r="BGJ63" s="413"/>
      <c r="BGK63" s="413"/>
      <c r="BGL63" s="413"/>
      <c r="BGM63" s="413"/>
      <c r="BGN63" s="413"/>
      <c r="BGO63" s="413"/>
      <c r="BGP63" s="413"/>
      <c r="BGQ63" s="424"/>
      <c r="BGR63" s="424"/>
      <c r="BGS63" s="413"/>
      <c r="BGT63" s="413"/>
      <c r="BGU63" s="413"/>
      <c r="BGV63" s="413"/>
      <c r="BGW63" s="413"/>
      <c r="BGX63" s="413"/>
      <c r="BGY63" s="413"/>
      <c r="BGZ63" s="413"/>
      <c r="BHA63" s="424"/>
      <c r="BHB63" s="424"/>
      <c r="BHC63" s="413"/>
      <c r="BHD63" s="413"/>
      <c r="BHE63" s="413"/>
      <c r="BHF63" s="413"/>
      <c r="BHG63" s="413"/>
      <c r="BHH63" s="413"/>
      <c r="BHI63" s="413"/>
      <c r="BHJ63" s="413"/>
      <c r="BHK63" s="424"/>
      <c r="BHL63" s="424"/>
      <c r="BHM63" s="413"/>
      <c r="BHN63" s="413"/>
      <c r="BHO63" s="413"/>
      <c r="BHP63" s="413"/>
      <c r="BHQ63" s="413"/>
      <c r="BHR63" s="413"/>
      <c r="BHS63" s="413"/>
      <c r="BHT63" s="413"/>
      <c r="BHU63" s="424"/>
      <c r="BHV63" s="424"/>
      <c r="BHW63" s="413"/>
      <c r="BHX63" s="413"/>
      <c r="BHY63" s="413"/>
      <c r="BHZ63" s="413"/>
      <c r="BIA63" s="413"/>
      <c r="BIB63" s="413"/>
      <c r="BIC63" s="413"/>
      <c r="BID63" s="413"/>
      <c r="BIE63" s="424"/>
      <c r="BIF63" s="424"/>
      <c r="BIG63" s="413"/>
      <c r="BIH63" s="413"/>
      <c r="BII63" s="413"/>
      <c r="BIJ63" s="413"/>
      <c r="BIK63" s="413"/>
      <c r="BIL63" s="413"/>
      <c r="BIM63" s="413"/>
      <c r="BIN63" s="413"/>
      <c r="BIO63" s="424"/>
      <c r="BIP63" s="424"/>
      <c r="BIQ63" s="413"/>
      <c r="BIR63" s="413"/>
      <c r="BIS63" s="413"/>
      <c r="BIT63" s="413"/>
      <c r="BIU63" s="413"/>
      <c r="BIV63" s="413"/>
      <c r="BIW63" s="413"/>
      <c r="BIX63" s="413"/>
      <c r="BIY63" s="424"/>
      <c r="BIZ63" s="424"/>
      <c r="BJA63" s="413"/>
      <c r="BJB63" s="413"/>
      <c r="BJC63" s="413"/>
      <c r="BJD63" s="413"/>
      <c r="BJE63" s="413"/>
      <c r="BJF63" s="413"/>
      <c r="BJG63" s="413"/>
      <c r="BJH63" s="413"/>
      <c r="BJI63" s="424"/>
      <c r="BJJ63" s="424"/>
      <c r="BJK63" s="413"/>
      <c r="BJL63" s="413"/>
      <c r="BJM63" s="413"/>
      <c r="BJN63" s="413"/>
      <c r="BJO63" s="413"/>
      <c r="BJP63" s="413"/>
      <c r="BJQ63" s="413"/>
      <c r="BJR63" s="413"/>
      <c r="BJS63" s="424"/>
      <c r="BJT63" s="424"/>
      <c r="BJU63" s="413"/>
      <c r="BJV63" s="413"/>
      <c r="BJW63" s="413"/>
      <c r="BJX63" s="413"/>
      <c r="BJY63" s="413"/>
      <c r="BJZ63" s="413"/>
      <c r="BKA63" s="413"/>
      <c r="BKB63" s="413"/>
      <c r="BKC63" s="424"/>
      <c r="BKD63" s="424"/>
      <c r="BKE63" s="413"/>
      <c r="BKF63" s="413"/>
      <c r="BKG63" s="413"/>
      <c r="BKH63" s="413"/>
      <c r="BKI63" s="413"/>
      <c r="BKJ63" s="413"/>
      <c r="BKK63" s="413"/>
      <c r="BKL63" s="413"/>
      <c r="BKM63" s="424"/>
      <c r="BKN63" s="424"/>
      <c r="BKO63" s="413"/>
      <c r="BKP63" s="413"/>
      <c r="BKQ63" s="413"/>
      <c r="BKR63" s="413"/>
      <c r="BKS63" s="413"/>
      <c r="BKT63" s="413"/>
      <c r="BKU63" s="413"/>
      <c r="BKV63" s="413"/>
      <c r="BKW63" s="424"/>
      <c r="BKX63" s="424"/>
      <c r="BKY63" s="413"/>
      <c r="BKZ63" s="413"/>
      <c r="BLA63" s="413"/>
      <c r="BLB63" s="413"/>
      <c r="BLC63" s="413"/>
      <c r="BLD63" s="413"/>
      <c r="BLE63" s="413"/>
      <c r="BLF63" s="413"/>
      <c r="BLG63" s="424"/>
      <c r="BLH63" s="424"/>
      <c r="BLI63" s="413"/>
      <c r="BLJ63" s="413"/>
      <c r="BLK63" s="413"/>
      <c r="BLL63" s="413"/>
      <c r="BLM63" s="413"/>
      <c r="BLN63" s="413"/>
      <c r="BLO63" s="413"/>
      <c r="BLP63" s="413"/>
      <c r="BLQ63" s="424"/>
      <c r="BLR63" s="424"/>
      <c r="BLS63" s="413"/>
      <c r="BLT63" s="413"/>
      <c r="BLU63" s="413"/>
      <c r="BLV63" s="413"/>
      <c r="BLW63" s="413"/>
      <c r="BLX63" s="413"/>
      <c r="BLY63" s="413"/>
      <c r="BLZ63" s="413"/>
      <c r="BMA63" s="424"/>
      <c r="BMB63" s="424"/>
      <c r="BMC63" s="413"/>
      <c r="BMD63" s="413"/>
      <c r="BME63" s="413"/>
      <c r="BMF63" s="413"/>
      <c r="BMG63" s="413"/>
      <c r="BMH63" s="413"/>
      <c r="BMI63" s="413"/>
      <c r="BMJ63" s="413"/>
      <c r="BMK63" s="424"/>
      <c r="BML63" s="424"/>
      <c r="BMM63" s="413"/>
      <c r="BMN63" s="413"/>
      <c r="BMO63" s="413"/>
      <c r="BMP63" s="413"/>
      <c r="BMQ63" s="413"/>
      <c r="BMR63" s="413"/>
      <c r="BMS63" s="413"/>
      <c r="BMT63" s="413"/>
      <c r="BMU63" s="424"/>
      <c r="BMV63" s="424"/>
      <c r="BMW63" s="413"/>
      <c r="BMX63" s="413"/>
      <c r="BMY63" s="413"/>
      <c r="BMZ63" s="413"/>
      <c r="BNA63" s="413"/>
      <c r="BNB63" s="413"/>
      <c r="BNC63" s="413"/>
      <c r="BND63" s="413"/>
      <c r="BNE63" s="424"/>
      <c r="BNF63" s="424"/>
      <c r="BNG63" s="413"/>
      <c r="BNH63" s="413"/>
      <c r="BNI63" s="413"/>
      <c r="BNJ63" s="413"/>
      <c r="BNK63" s="413"/>
      <c r="BNL63" s="413"/>
      <c r="BNM63" s="413"/>
      <c r="BNN63" s="413"/>
      <c r="BNO63" s="424"/>
      <c r="BNP63" s="424"/>
      <c r="BNQ63" s="413"/>
      <c r="BNR63" s="413"/>
      <c r="BNS63" s="413"/>
      <c r="BNT63" s="413"/>
      <c r="BNU63" s="413"/>
      <c r="BNV63" s="413"/>
      <c r="BNW63" s="413"/>
      <c r="BNX63" s="413"/>
      <c r="BNY63" s="424"/>
      <c r="BNZ63" s="424"/>
      <c r="BOA63" s="413"/>
      <c r="BOB63" s="413"/>
      <c r="BOC63" s="413"/>
      <c r="BOD63" s="413"/>
      <c r="BOE63" s="413"/>
      <c r="BOF63" s="413"/>
      <c r="BOG63" s="413"/>
      <c r="BOH63" s="413"/>
      <c r="BOI63" s="424"/>
      <c r="BOJ63" s="424"/>
      <c r="BOK63" s="413"/>
      <c r="BOL63" s="413"/>
      <c r="BOM63" s="413"/>
      <c r="BON63" s="413"/>
      <c r="BOO63" s="413"/>
      <c r="BOP63" s="413"/>
      <c r="BOQ63" s="413"/>
      <c r="BOR63" s="413"/>
      <c r="BOS63" s="424"/>
      <c r="BOT63" s="424"/>
      <c r="BOU63" s="413"/>
      <c r="BOV63" s="413"/>
      <c r="BOW63" s="413"/>
      <c r="BOX63" s="413"/>
      <c r="BOY63" s="413"/>
      <c r="BOZ63" s="413"/>
      <c r="BPA63" s="413"/>
      <c r="BPB63" s="413"/>
      <c r="BPC63" s="424"/>
      <c r="BPD63" s="424"/>
      <c r="BPE63" s="413"/>
      <c r="BPF63" s="413"/>
      <c r="BPG63" s="413"/>
      <c r="BPH63" s="413"/>
      <c r="BPI63" s="413"/>
      <c r="BPJ63" s="413"/>
      <c r="BPK63" s="413"/>
      <c r="BPL63" s="413"/>
      <c r="BPM63" s="424"/>
      <c r="BPN63" s="424"/>
      <c r="BPO63" s="413"/>
      <c r="BPP63" s="413"/>
      <c r="BPQ63" s="413"/>
      <c r="BPR63" s="413"/>
      <c r="BPS63" s="413"/>
      <c r="BPT63" s="413"/>
      <c r="BPU63" s="413"/>
      <c r="BPV63" s="413"/>
      <c r="BPW63" s="424"/>
      <c r="BPX63" s="424"/>
      <c r="BPY63" s="413"/>
      <c r="BPZ63" s="413"/>
      <c r="BQA63" s="413"/>
      <c r="BQB63" s="413"/>
      <c r="BQC63" s="413"/>
      <c r="BQD63" s="413"/>
      <c r="BQE63" s="413"/>
      <c r="BQF63" s="413"/>
      <c r="BQG63" s="424"/>
      <c r="BQH63" s="424"/>
      <c r="BQI63" s="413"/>
      <c r="BQJ63" s="413"/>
      <c r="BQK63" s="413"/>
      <c r="BQL63" s="413"/>
      <c r="BQM63" s="413"/>
      <c r="BQN63" s="413"/>
      <c r="BQO63" s="413"/>
      <c r="BQP63" s="413"/>
      <c r="BQQ63" s="424"/>
      <c r="BQR63" s="424"/>
      <c r="BQS63" s="413"/>
      <c r="BQT63" s="413"/>
      <c r="BQU63" s="413"/>
      <c r="BQV63" s="413"/>
      <c r="BQW63" s="413"/>
      <c r="BQX63" s="413"/>
      <c r="BQY63" s="413"/>
      <c r="BQZ63" s="413"/>
      <c r="BRA63" s="424"/>
      <c r="BRB63" s="424"/>
      <c r="BRC63" s="413"/>
      <c r="BRD63" s="413"/>
      <c r="BRE63" s="413"/>
      <c r="BRF63" s="413"/>
      <c r="BRG63" s="413"/>
      <c r="BRH63" s="413"/>
      <c r="BRI63" s="413"/>
      <c r="BRJ63" s="413"/>
      <c r="BRK63" s="424"/>
      <c r="BRL63" s="424"/>
      <c r="BRM63" s="413"/>
      <c r="BRN63" s="413"/>
      <c r="BRO63" s="413"/>
      <c r="BRP63" s="413"/>
      <c r="BRQ63" s="413"/>
      <c r="BRR63" s="413"/>
      <c r="BRS63" s="413"/>
      <c r="BRT63" s="413"/>
      <c r="BRU63" s="424"/>
      <c r="BRV63" s="424"/>
      <c r="BRW63" s="413"/>
      <c r="BRX63" s="413"/>
      <c r="BRY63" s="413"/>
      <c r="BRZ63" s="413"/>
      <c r="BSA63" s="413"/>
      <c r="BSB63" s="413"/>
      <c r="BSC63" s="413"/>
      <c r="BSD63" s="413"/>
      <c r="BSE63" s="424"/>
      <c r="BSF63" s="424"/>
      <c r="BSG63" s="413"/>
      <c r="BSH63" s="413"/>
      <c r="BSI63" s="413"/>
      <c r="BSJ63" s="413"/>
      <c r="BSK63" s="413"/>
      <c r="BSL63" s="413"/>
      <c r="BSM63" s="413"/>
      <c r="BSN63" s="413"/>
      <c r="BSO63" s="424"/>
      <c r="BSP63" s="424"/>
      <c r="BSQ63" s="413"/>
      <c r="BSR63" s="413"/>
      <c r="BSS63" s="413"/>
      <c r="BST63" s="413"/>
      <c r="BSU63" s="413"/>
      <c r="BSV63" s="413"/>
      <c r="BSW63" s="413"/>
      <c r="BSX63" s="413"/>
      <c r="BSY63" s="424"/>
      <c r="BSZ63" s="424"/>
      <c r="BTA63" s="413"/>
      <c r="BTB63" s="413"/>
      <c r="BTC63" s="413"/>
      <c r="BTD63" s="413"/>
      <c r="BTE63" s="413"/>
      <c r="BTF63" s="413"/>
      <c r="BTG63" s="413"/>
      <c r="BTH63" s="413"/>
      <c r="BTI63" s="424"/>
      <c r="BTJ63" s="424"/>
      <c r="BTK63" s="413"/>
      <c r="BTL63" s="413"/>
      <c r="BTM63" s="413"/>
      <c r="BTN63" s="413"/>
      <c r="BTO63" s="413"/>
      <c r="BTP63" s="413"/>
      <c r="BTQ63" s="413"/>
      <c r="BTR63" s="413"/>
      <c r="BTS63" s="424"/>
      <c r="BTT63" s="424"/>
      <c r="BTU63" s="413"/>
      <c r="BTV63" s="413"/>
      <c r="BTW63" s="413"/>
      <c r="BTX63" s="413"/>
      <c r="BTY63" s="413"/>
      <c r="BTZ63" s="413"/>
      <c r="BUA63" s="413"/>
      <c r="BUB63" s="413"/>
      <c r="BUC63" s="424"/>
      <c r="BUD63" s="424"/>
      <c r="BUE63" s="413"/>
      <c r="BUF63" s="413"/>
      <c r="BUG63" s="413"/>
      <c r="BUH63" s="413"/>
      <c r="BUI63" s="413"/>
      <c r="BUJ63" s="413"/>
      <c r="BUK63" s="413"/>
      <c r="BUL63" s="413"/>
      <c r="BUM63" s="424"/>
      <c r="BUN63" s="424"/>
      <c r="BUO63" s="413"/>
      <c r="BUP63" s="413"/>
      <c r="BUQ63" s="413"/>
      <c r="BUR63" s="413"/>
      <c r="BUS63" s="413"/>
      <c r="BUT63" s="413"/>
      <c r="BUU63" s="413"/>
      <c r="BUV63" s="413"/>
      <c r="BUW63" s="424"/>
      <c r="BUX63" s="424"/>
      <c r="BUY63" s="413"/>
      <c r="BUZ63" s="413"/>
      <c r="BVA63" s="413"/>
      <c r="BVB63" s="413"/>
      <c r="BVC63" s="413"/>
      <c r="BVD63" s="413"/>
      <c r="BVE63" s="413"/>
      <c r="BVF63" s="413"/>
      <c r="BVG63" s="424"/>
      <c r="BVH63" s="424"/>
      <c r="BVI63" s="413"/>
      <c r="BVJ63" s="413"/>
      <c r="BVK63" s="413"/>
      <c r="BVL63" s="413"/>
      <c r="BVM63" s="413"/>
      <c r="BVN63" s="413"/>
      <c r="BVO63" s="413"/>
      <c r="BVP63" s="413"/>
      <c r="BVQ63" s="424"/>
      <c r="BVR63" s="424"/>
      <c r="BVS63" s="413"/>
      <c r="BVT63" s="413"/>
      <c r="BVU63" s="413"/>
      <c r="BVV63" s="413"/>
      <c r="BVW63" s="413"/>
      <c r="BVX63" s="413"/>
      <c r="BVY63" s="413"/>
      <c r="BVZ63" s="413"/>
      <c r="BWA63" s="424"/>
      <c r="BWB63" s="424"/>
      <c r="BWC63" s="413"/>
      <c r="BWD63" s="413"/>
      <c r="BWE63" s="413"/>
      <c r="BWF63" s="413"/>
      <c r="BWG63" s="413"/>
      <c r="BWH63" s="413"/>
      <c r="BWI63" s="413"/>
      <c r="BWJ63" s="413"/>
      <c r="BWK63" s="424"/>
      <c r="BWL63" s="424"/>
      <c r="BWM63" s="413"/>
      <c r="BWN63" s="413"/>
      <c r="BWO63" s="413"/>
      <c r="BWP63" s="413"/>
      <c r="BWQ63" s="413"/>
      <c r="BWR63" s="413"/>
      <c r="BWS63" s="413"/>
      <c r="BWT63" s="413"/>
      <c r="BWU63" s="424"/>
      <c r="BWV63" s="424"/>
      <c r="BWW63" s="413"/>
      <c r="BWX63" s="413"/>
      <c r="BWY63" s="413"/>
      <c r="BWZ63" s="413"/>
      <c r="BXA63" s="413"/>
      <c r="BXB63" s="413"/>
      <c r="BXC63" s="413"/>
      <c r="BXD63" s="413"/>
      <c r="BXE63" s="424"/>
      <c r="BXF63" s="424"/>
      <c r="BXG63" s="413"/>
      <c r="BXH63" s="413"/>
      <c r="BXI63" s="413"/>
      <c r="BXJ63" s="413"/>
      <c r="BXK63" s="413"/>
      <c r="BXL63" s="413"/>
      <c r="BXM63" s="413"/>
      <c r="BXN63" s="413"/>
      <c r="BXO63" s="424"/>
      <c r="BXP63" s="424"/>
      <c r="BXQ63" s="413"/>
      <c r="BXR63" s="413"/>
      <c r="BXS63" s="413"/>
      <c r="BXT63" s="413"/>
      <c r="BXU63" s="413"/>
      <c r="BXV63" s="413"/>
      <c r="BXW63" s="413"/>
      <c r="BXX63" s="413"/>
      <c r="BXY63" s="424"/>
      <c r="BXZ63" s="424"/>
      <c r="BYA63" s="413"/>
      <c r="BYB63" s="413"/>
      <c r="BYC63" s="413"/>
      <c r="BYD63" s="413"/>
      <c r="BYE63" s="413"/>
      <c r="BYF63" s="413"/>
      <c r="BYG63" s="413"/>
      <c r="BYH63" s="413"/>
      <c r="BYI63" s="424"/>
      <c r="BYJ63" s="424"/>
      <c r="BYK63" s="413"/>
      <c r="BYL63" s="413"/>
      <c r="BYM63" s="413"/>
      <c r="BYN63" s="413"/>
      <c r="BYO63" s="413"/>
      <c r="BYP63" s="413"/>
      <c r="BYQ63" s="413"/>
      <c r="BYR63" s="413"/>
      <c r="BYS63" s="424"/>
      <c r="BYT63" s="424"/>
      <c r="BYU63" s="413"/>
      <c r="BYV63" s="413"/>
      <c r="BYW63" s="413"/>
      <c r="BYX63" s="413"/>
      <c r="BYY63" s="413"/>
      <c r="BYZ63" s="413"/>
      <c r="BZA63" s="413"/>
      <c r="BZB63" s="413"/>
      <c r="BZC63" s="424"/>
      <c r="BZD63" s="424"/>
      <c r="BZE63" s="413"/>
      <c r="BZF63" s="413"/>
      <c r="BZG63" s="413"/>
      <c r="BZH63" s="413"/>
      <c r="BZI63" s="413"/>
      <c r="BZJ63" s="413"/>
      <c r="BZK63" s="413"/>
      <c r="BZL63" s="413"/>
      <c r="BZM63" s="424"/>
      <c r="BZN63" s="424"/>
      <c r="BZO63" s="413"/>
      <c r="BZP63" s="413"/>
      <c r="BZQ63" s="413"/>
      <c r="BZR63" s="413"/>
      <c r="BZS63" s="413"/>
      <c r="BZT63" s="413"/>
      <c r="BZU63" s="413"/>
      <c r="BZV63" s="413"/>
      <c r="BZW63" s="424"/>
      <c r="BZX63" s="424"/>
      <c r="BZY63" s="413"/>
      <c r="BZZ63" s="413"/>
      <c r="CAA63" s="413"/>
      <c r="CAB63" s="413"/>
      <c r="CAC63" s="413"/>
      <c r="CAD63" s="413"/>
      <c r="CAE63" s="413"/>
      <c r="CAF63" s="413"/>
      <c r="CAG63" s="424"/>
      <c r="CAH63" s="424"/>
      <c r="CAI63" s="413"/>
      <c r="CAJ63" s="413"/>
      <c r="CAK63" s="413"/>
      <c r="CAL63" s="413"/>
      <c r="CAM63" s="413"/>
      <c r="CAN63" s="413"/>
      <c r="CAO63" s="413"/>
      <c r="CAP63" s="413"/>
      <c r="CAQ63" s="424"/>
      <c r="CAR63" s="424"/>
      <c r="CAS63" s="413"/>
      <c r="CAT63" s="413"/>
      <c r="CAU63" s="413"/>
      <c r="CAV63" s="413"/>
      <c r="CAW63" s="413"/>
      <c r="CAX63" s="413"/>
      <c r="CAY63" s="413"/>
      <c r="CAZ63" s="413"/>
      <c r="CBA63" s="424"/>
      <c r="CBB63" s="424"/>
      <c r="CBC63" s="413"/>
      <c r="CBD63" s="413"/>
      <c r="CBE63" s="413"/>
      <c r="CBF63" s="413"/>
      <c r="CBG63" s="413"/>
      <c r="CBH63" s="413"/>
      <c r="CBI63" s="413"/>
      <c r="CBJ63" s="413"/>
      <c r="CBK63" s="424"/>
      <c r="CBL63" s="424"/>
      <c r="CBM63" s="413"/>
      <c r="CBN63" s="413"/>
      <c r="CBO63" s="413"/>
      <c r="CBP63" s="413"/>
      <c r="CBQ63" s="413"/>
      <c r="CBR63" s="413"/>
      <c r="CBS63" s="413"/>
      <c r="CBT63" s="413"/>
      <c r="CBU63" s="424"/>
      <c r="CBV63" s="424"/>
      <c r="CBW63" s="413"/>
      <c r="CBX63" s="413"/>
      <c r="CBY63" s="413"/>
      <c r="CBZ63" s="413"/>
      <c r="CCA63" s="413"/>
      <c r="CCB63" s="413"/>
      <c r="CCC63" s="413"/>
      <c r="CCD63" s="413"/>
      <c r="CCE63" s="424"/>
      <c r="CCF63" s="424"/>
      <c r="CCG63" s="413"/>
      <c r="CCH63" s="413"/>
      <c r="CCI63" s="413"/>
      <c r="CCJ63" s="413"/>
      <c r="CCK63" s="413"/>
      <c r="CCL63" s="413"/>
      <c r="CCM63" s="413"/>
      <c r="CCN63" s="413"/>
      <c r="CCO63" s="424"/>
      <c r="CCP63" s="424"/>
      <c r="CCQ63" s="413"/>
      <c r="CCR63" s="413"/>
      <c r="CCS63" s="413"/>
      <c r="CCT63" s="413"/>
      <c r="CCU63" s="413"/>
      <c r="CCV63" s="413"/>
      <c r="CCW63" s="413"/>
      <c r="CCX63" s="413"/>
      <c r="CCY63" s="424"/>
      <c r="CCZ63" s="424"/>
      <c r="CDA63" s="413"/>
      <c r="CDB63" s="413"/>
      <c r="CDC63" s="413"/>
      <c r="CDD63" s="413"/>
      <c r="CDE63" s="413"/>
      <c r="CDF63" s="413"/>
      <c r="CDG63" s="413"/>
      <c r="CDH63" s="413"/>
      <c r="CDI63" s="424"/>
      <c r="CDJ63" s="424"/>
      <c r="CDK63" s="413"/>
      <c r="CDL63" s="413"/>
      <c r="CDM63" s="413"/>
      <c r="CDN63" s="413"/>
      <c r="CDO63" s="413"/>
      <c r="CDP63" s="413"/>
      <c r="CDQ63" s="413"/>
      <c r="CDR63" s="413"/>
      <c r="CDS63" s="424"/>
      <c r="CDT63" s="424"/>
      <c r="CDU63" s="413"/>
      <c r="CDV63" s="413"/>
      <c r="CDW63" s="413"/>
      <c r="CDX63" s="413"/>
      <c r="CDY63" s="413"/>
      <c r="CDZ63" s="413"/>
      <c r="CEA63" s="413"/>
      <c r="CEB63" s="413"/>
      <c r="CEC63" s="424"/>
      <c r="CED63" s="424"/>
      <c r="CEE63" s="413"/>
      <c r="CEF63" s="413"/>
      <c r="CEG63" s="413"/>
      <c r="CEH63" s="413"/>
      <c r="CEI63" s="413"/>
      <c r="CEJ63" s="413"/>
      <c r="CEK63" s="413"/>
      <c r="CEL63" s="413"/>
      <c r="CEM63" s="424"/>
      <c r="CEN63" s="424"/>
      <c r="CEO63" s="413"/>
      <c r="CEP63" s="413"/>
      <c r="CEQ63" s="413"/>
      <c r="CER63" s="413"/>
      <c r="CES63" s="413"/>
      <c r="CET63" s="413"/>
      <c r="CEU63" s="413"/>
      <c r="CEV63" s="413"/>
      <c r="CEW63" s="424"/>
      <c r="CEX63" s="424"/>
      <c r="CEY63" s="413"/>
      <c r="CEZ63" s="413"/>
      <c r="CFA63" s="413"/>
      <c r="CFB63" s="413"/>
      <c r="CFC63" s="413"/>
      <c r="CFD63" s="413"/>
      <c r="CFE63" s="413"/>
      <c r="CFF63" s="413"/>
      <c r="CFG63" s="424"/>
      <c r="CFH63" s="424"/>
      <c r="CFI63" s="413"/>
      <c r="CFJ63" s="413"/>
      <c r="CFK63" s="413"/>
      <c r="CFL63" s="413"/>
      <c r="CFM63" s="413"/>
      <c r="CFN63" s="413"/>
      <c r="CFO63" s="413"/>
      <c r="CFP63" s="413"/>
      <c r="CFQ63" s="424"/>
      <c r="CFR63" s="424"/>
      <c r="CFS63" s="413"/>
      <c r="CFT63" s="413"/>
      <c r="CFU63" s="413"/>
      <c r="CFV63" s="413"/>
      <c r="CFW63" s="413"/>
      <c r="CFX63" s="413"/>
      <c r="CFY63" s="413"/>
      <c r="CFZ63" s="413"/>
      <c r="CGA63" s="424"/>
      <c r="CGB63" s="424"/>
      <c r="CGC63" s="413"/>
      <c r="CGD63" s="413"/>
      <c r="CGE63" s="413"/>
      <c r="CGF63" s="413"/>
      <c r="CGG63" s="413"/>
      <c r="CGH63" s="413"/>
      <c r="CGI63" s="413"/>
      <c r="CGJ63" s="413"/>
      <c r="CGK63" s="424"/>
      <c r="CGL63" s="424"/>
      <c r="CGM63" s="413"/>
      <c r="CGN63" s="413"/>
      <c r="CGO63" s="413"/>
      <c r="CGP63" s="413"/>
      <c r="CGQ63" s="413"/>
      <c r="CGR63" s="413"/>
      <c r="CGS63" s="413"/>
      <c r="CGT63" s="413"/>
      <c r="CGU63" s="424"/>
      <c r="CGV63" s="424"/>
      <c r="CGW63" s="413"/>
      <c r="CGX63" s="413"/>
      <c r="CGY63" s="413"/>
      <c r="CGZ63" s="413"/>
      <c r="CHA63" s="413"/>
      <c r="CHB63" s="413"/>
      <c r="CHC63" s="413"/>
      <c r="CHD63" s="413"/>
      <c r="CHE63" s="424"/>
      <c r="CHF63" s="424"/>
      <c r="CHG63" s="413"/>
      <c r="CHH63" s="413"/>
      <c r="CHI63" s="413"/>
      <c r="CHJ63" s="413"/>
      <c r="CHK63" s="413"/>
      <c r="CHL63" s="413"/>
      <c r="CHM63" s="413"/>
      <c r="CHN63" s="413"/>
      <c r="CHO63" s="424"/>
      <c r="CHP63" s="424"/>
      <c r="CHQ63" s="413"/>
      <c r="CHR63" s="413"/>
      <c r="CHS63" s="413"/>
      <c r="CHT63" s="413"/>
      <c r="CHU63" s="413"/>
      <c r="CHV63" s="413"/>
      <c r="CHW63" s="413"/>
      <c r="CHX63" s="413"/>
      <c r="CHY63" s="424"/>
      <c r="CHZ63" s="424"/>
      <c r="CIA63" s="413"/>
      <c r="CIB63" s="413"/>
      <c r="CIC63" s="413"/>
      <c r="CID63" s="413"/>
      <c r="CIE63" s="413"/>
      <c r="CIF63" s="413"/>
      <c r="CIG63" s="413"/>
      <c r="CIH63" s="413"/>
      <c r="CII63" s="424"/>
      <c r="CIJ63" s="424"/>
      <c r="CIK63" s="413"/>
      <c r="CIL63" s="413"/>
      <c r="CIM63" s="413"/>
      <c r="CIN63" s="413"/>
      <c r="CIO63" s="413"/>
      <c r="CIP63" s="413"/>
      <c r="CIQ63" s="413"/>
      <c r="CIR63" s="413"/>
      <c r="CIS63" s="424"/>
      <c r="CIT63" s="424"/>
      <c r="CIU63" s="413"/>
      <c r="CIV63" s="413"/>
      <c r="CIW63" s="413"/>
      <c r="CIX63" s="413"/>
      <c r="CIY63" s="413"/>
      <c r="CIZ63" s="413"/>
      <c r="CJA63" s="413"/>
      <c r="CJB63" s="413"/>
      <c r="CJC63" s="424"/>
      <c r="CJD63" s="424"/>
      <c r="CJE63" s="413"/>
      <c r="CJF63" s="413"/>
      <c r="CJG63" s="413"/>
      <c r="CJH63" s="413"/>
      <c r="CJI63" s="413"/>
      <c r="CJJ63" s="413"/>
      <c r="CJK63" s="413"/>
      <c r="CJL63" s="413"/>
      <c r="CJM63" s="424"/>
      <c r="CJN63" s="424"/>
      <c r="CJO63" s="413"/>
      <c r="CJP63" s="413"/>
      <c r="CJQ63" s="413"/>
      <c r="CJR63" s="413"/>
      <c r="CJS63" s="413"/>
      <c r="CJT63" s="413"/>
      <c r="CJU63" s="413"/>
      <c r="CJV63" s="413"/>
      <c r="CJW63" s="424"/>
      <c r="CJX63" s="424"/>
      <c r="CJY63" s="413"/>
      <c r="CJZ63" s="413"/>
      <c r="CKA63" s="413"/>
      <c r="CKB63" s="413"/>
      <c r="CKC63" s="413"/>
      <c r="CKD63" s="413"/>
      <c r="CKE63" s="413"/>
      <c r="CKF63" s="413"/>
      <c r="CKG63" s="424"/>
      <c r="CKH63" s="424"/>
      <c r="CKI63" s="413"/>
      <c r="CKJ63" s="413"/>
      <c r="CKK63" s="413"/>
      <c r="CKL63" s="413"/>
      <c r="CKM63" s="413"/>
      <c r="CKN63" s="413"/>
      <c r="CKO63" s="413"/>
      <c r="CKP63" s="413"/>
      <c r="CKQ63" s="424"/>
      <c r="CKR63" s="424"/>
      <c r="CKS63" s="413"/>
      <c r="CKT63" s="413"/>
      <c r="CKU63" s="413"/>
      <c r="CKV63" s="413"/>
      <c r="CKW63" s="413"/>
      <c r="CKX63" s="413"/>
      <c r="CKY63" s="413"/>
      <c r="CKZ63" s="413"/>
      <c r="CLA63" s="424"/>
      <c r="CLB63" s="424"/>
      <c r="CLC63" s="413"/>
      <c r="CLD63" s="413"/>
      <c r="CLE63" s="413"/>
      <c r="CLF63" s="413"/>
      <c r="CLG63" s="413"/>
      <c r="CLH63" s="413"/>
      <c r="CLI63" s="413"/>
      <c r="CLJ63" s="413"/>
      <c r="CLK63" s="424"/>
      <c r="CLL63" s="424"/>
      <c r="CLM63" s="413"/>
      <c r="CLN63" s="413"/>
      <c r="CLO63" s="413"/>
      <c r="CLP63" s="413"/>
      <c r="CLQ63" s="413"/>
      <c r="CLR63" s="413"/>
      <c r="CLS63" s="413"/>
      <c r="CLT63" s="413"/>
      <c r="CLU63" s="424"/>
      <c r="CLV63" s="424"/>
      <c r="CLW63" s="413"/>
      <c r="CLX63" s="413"/>
      <c r="CLY63" s="413"/>
      <c r="CLZ63" s="413"/>
      <c r="CMA63" s="413"/>
      <c r="CMB63" s="413"/>
      <c r="CMC63" s="413"/>
      <c r="CMD63" s="413"/>
      <c r="CME63" s="424"/>
      <c r="CMF63" s="424"/>
      <c r="CMG63" s="413"/>
      <c r="CMH63" s="413"/>
      <c r="CMI63" s="413"/>
      <c r="CMJ63" s="413"/>
      <c r="CMK63" s="413"/>
      <c r="CML63" s="413"/>
      <c r="CMM63" s="413"/>
      <c r="CMN63" s="413"/>
      <c r="CMO63" s="424"/>
      <c r="CMP63" s="424"/>
      <c r="CMQ63" s="413"/>
      <c r="CMR63" s="413"/>
      <c r="CMS63" s="413"/>
      <c r="CMT63" s="413"/>
      <c r="CMU63" s="413"/>
      <c r="CMV63" s="413"/>
      <c r="CMW63" s="413"/>
      <c r="CMX63" s="413"/>
      <c r="CMY63" s="424"/>
      <c r="CMZ63" s="424"/>
      <c r="CNA63" s="413"/>
      <c r="CNB63" s="413"/>
      <c r="CNC63" s="413"/>
      <c r="CND63" s="413"/>
      <c r="CNE63" s="413"/>
      <c r="CNF63" s="413"/>
      <c r="CNG63" s="413"/>
      <c r="CNH63" s="413"/>
      <c r="CNI63" s="424"/>
      <c r="CNJ63" s="424"/>
      <c r="CNK63" s="413"/>
      <c r="CNL63" s="413"/>
      <c r="CNM63" s="413"/>
      <c r="CNN63" s="413"/>
      <c r="CNO63" s="413"/>
      <c r="CNP63" s="413"/>
      <c r="CNQ63" s="413"/>
      <c r="CNR63" s="413"/>
      <c r="CNS63" s="424"/>
      <c r="CNT63" s="424"/>
      <c r="CNU63" s="413"/>
      <c r="CNV63" s="413"/>
      <c r="CNW63" s="413"/>
      <c r="CNX63" s="413"/>
      <c r="CNY63" s="413"/>
      <c r="CNZ63" s="413"/>
      <c r="COA63" s="413"/>
      <c r="COB63" s="413"/>
      <c r="COC63" s="424"/>
      <c r="COD63" s="424"/>
      <c r="COE63" s="413"/>
      <c r="COF63" s="413"/>
      <c r="COG63" s="413"/>
      <c r="COH63" s="413"/>
      <c r="COI63" s="413"/>
      <c r="COJ63" s="413"/>
      <c r="COK63" s="413"/>
      <c r="COL63" s="413"/>
      <c r="COM63" s="424"/>
      <c r="CON63" s="424"/>
      <c r="COO63" s="413"/>
      <c r="COP63" s="413"/>
      <c r="COQ63" s="413"/>
      <c r="COR63" s="413"/>
      <c r="COS63" s="413"/>
      <c r="COT63" s="413"/>
      <c r="COU63" s="413"/>
      <c r="COV63" s="413"/>
      <c r="COW63" s="424"/>
      <c r="COX63" s="424"/>
      <c r="COY63" s="413"/>
      <c r="COZ63" s="413"/>
      <c r="CPA63" s="413"/>
      <c r="CPB63" s="413"/>
      <c r="CPC63" s="413"/>
      <c r="CPD63" s="413"/>
      <c r="CPE63" s="413"/>
      <c r="CPF63" s="413"/>
      <c r="CPG63" s="424"/>
      <c r="CPH63" s="424"/>
      <c r="CPI63" s="413"/>
      <c r="CPJ63" s="413"/>
      <c r="CPK63" s="413"/>
      <c r="CPL63" s="413"/>
      <c r="CPM63" s="413"/>
      <c r="CPN63" s="413"/>
      <c r="CPO63" s="413"/>
      <c r="CPP63" s="413"/>
      <c r="CPQ63" s="424"/>
      <c r="CPR63" s="424"/>
      <c r="CPS63" s="413"/>
      <c r="CPT63" s="413"/>
      <c r="CPU63" s="413"/>
      <c r="CPV63" s="413"/>
      <c r="CPW63" s="413"/>
      <c r="CPX63" s="413"/>
      <c r="CPY63" s="413"/>
      <c r="CPZ63" s="413"/>
      <c r="CQA63" s="424"/>
      <c r="CQB63" s="424"/>
      <c r="CQC63" s="413"/>
      <c r="CQD63" s="413"/>
      <c r="CQE63" s="413"/>
      <c r="CQF63" s="413"/>
      <c r="CQG63" s="413"/>
      <c r="CQH63" s="413"/>
      <c r="CQI63" s="413"/>
      <c r="CQJ63" s="413"/>
      <c r="CQK63" s="424"/>
      <c r="CQL63" s="424"/>
      <c r="CQM63" s="413"/>
      <c r="CQN63" s="413"/>
      <c r="CQO63" s="413"/>
      <c r="CQP63" s="413"/>
      <c r="CQQ63" s="413"/>
      <c r="CQR63" s="413"/>
      <c r="CQS63" s="413"/>
      <c r="CQT63" s="413"/>
      <c r="CQU63" s="424"/>
      <c r="CQV63" s="424"/>
      <c r="CQW63" s="413"/>
      <c r="CQX63" s="413"/>
      <c r="CQY63" s="413"/>
      <c r="CQZ63" s="413"/>
      <c r="CRA63" s="413"/>
      <c r="CRB63" s="413"/>
      <c r="CRC63" s="413"/>
      <c r="CRD63" s="413"/>
      <c r="CRE63" s="424"/>
      <c r="CRF63" s="424"/>
      <c r="CRG63" s="413"/>
      <c r="CRH63" s="413"/>
      <c r="CRI63" s="413"/>
      <c r="CRJ63" s="413"/>
      <c r="CRK63" s="413"/>
      <c r="CRL63" s="413"/>
      <c r="CRM63" s="413"/>
      <c r="CRN63" s="413"/>
      <c r="CRO63" s="424"/>
      <c r="CRP63" s="424"/>
      <c r="CRQ63" s="413"/>
      <c r="CRR63" s="413"/>
      <c r="CRS63" s="413"/>
      <c r="CRT63" s="413"/>
      <c r="CRU63" s="413"/>
      <c r="CRV63" s="413"/>
      <c r="CRW63" s="413"/>
      <c r="CRX63" s="413"/>
      <c r="CRY63" s="424"/>
      <c r="CRZ63" s="424"/>
      <c r="CSA63" s="413"/>
      <c r="CSB63" s="413"/>
      <c r="CSC63" s="413"/>
      <c r="CSD63" s="413"/>
      <c r="CSE63" s="413"/>
      <c r="CSF63" s="413"/>
      <c r="CSG63" s="413"/>
      <c r="CSH63" s="413"/>
      <c r="CSI63" s="424"/>
      <c r="CSJ63" s="424"/>
      <c r="CSK63" s="413"/>
      <c r="CSL63" s="413"/>
      <c r="CSM63" s="413"/>
      <c r="CSN63" s="413"/>
      <c r="CSO63" s="413"/>
      <c r="CSP63" s="413"/>
      <c r="CSQ63" s="413"/>
      <c r="CSR63" s="413"/>
      <c r="CSS63" s="424"/>
      <c r="CST63" s="424"/>
      <c r="CSU63" s="413"/>
      <c r="CSV63" s="413"/>
      <c r="CSW63" s="413"/>
      <c r="CSX63" s="413"/>
      <c r="CSY63" s="413"/>
      <c r="CSZ63" s="413"/>
      <c r="CTA63" s="413"/>
      <c r="CTB63" s="413"/>
      <c r="CTC63" s="424"/>
      <c r="CTD63" s="424"/>
      <c r="CTE63" s="413"/>
      <c r="CTF63" s="413"/>
      <c r="CTG63" s="413"/>
      <c r="CTH63" s="413"/>
      <c r="CTI63" s="413"/>
      <c r="CTJ63" s="413"/>
      <c r="CTK63" s="413"/>
      <c r="CTL63" s="413"/>
      <c r="CTM63" s="424"/>
      <c r="CTN63" s="424"/>
      <c r="CTO63" s="413"/>
      <c r="CTP63" s="413"/>
      <c r="CTQ63" s="413"/>
      <c r="CTR63" s="413"/>
      <c r="CTS63" s="413"/>
      <c r="CTT63" s="413"/>
      <c r="CTU63" s="413"/>
      <c r="CTV63" s="413"/>
      <c r="CTW63" s="424"/>
      <c r="CTX63" s="424"/>
      <c r="CTY63" s="413"/>
      <c r="CTZ63" s="413"/>
      <c r="CUA63" s="413"/>
      <c r="CUB63" s="413"/>
      <c r="CUC63" s="413"/>
      <c r="CUD63" s="413"/>
      <c r="CUE63" s="413"/>
      <c r="CUF63" s="413"/>
      <c r="CUG63" s="424"/>
      <c r="CUH63" s="424"/>
      <c r="CUI63" s="413"/>
      <c r="CUJ63" s="413"/>
      <c r="CUK63" s="413"/>
      <c r="CUL63" s="413"/>
      <c r="CUM63" s="413"/>
      <c r="CUN63" s="413"/>
      <c r="CUO63" s="413"/>
      <c r="CUP63" s="413"/>
      <c r="CUQ63" s="424"/>
      <c r="CUR63" s="424"/>
      <c r="CUS63" s="413"/>
      <c r="CUT63" s="413"/>
      <c r="CUU63" s="413"/>
      <c r="CUV63" s="413"/>
      <c r="CUW63" s="413"/>
      <c r="CUX63" s="413"/>
      <c r="CUY63" s="413"/>
      <c r="CUZ63" s="413"/>
      <c r="CVA63" s="424"/>
      <c r="CVB63" s="424"/>
      <c r="CVC63" s="413"/>
      <c r="CVD63" s="413"/>
      <c r="CVE63" s="413"/>
      <c r="CVF63" s="413"/>
      <c r="CVG63" s="413"/>
      <c r="CVH63" s="413"/>
      <c r="CVI63" s="413"/>
      <c r="CVJ63" s="413"/>
      <c r="CVK63" s="424"/>
      <c r="CVL63" s="424"/>
      <c r="CVM63" s="413"/>
      <c r="CVN63" s="413"/>
      <c r="CVO63" s="413"/>
      <c r="CVP63" s="413"/>
      <c r="CVQ63" s="413"/>
      <c r="CVR63" s="413"/>
      <c r="CVS63" s="413"/>
      <c r="CVT63" s="413"/>
      <c r="CVU63" s="424"/>
      <c r="CVV63" s="424"/>
      <c r="CVW63" s="413"/>
      <c r="CVX63" s="413"/>
      <c r="CVY63" s="413"/>
      <c r="CVZ63" s="413"/>
      <c r="CWA63" s="413"/>
      <c r="CWB63" s="413"/>
      <c r="CWC63" s="413"/>
      <c r="CWD63" s="413"/>
      <c r="CWE63" s="424"/>
      <c r="CWF63" s="424"/>
      <c r="CWG63" s="413"/>
      <c r="CWH63" s="413"/>
      <c r="CWI63" s="413"/>
      <c r="CWJ63" s="413"/>
      <c r="CWK63" s="413"/>
      <c r="CWL63" s="413"/>
      <c r="CWM63" s="413"/>
      <c r="CWN63" s="413"/>
      <c r="CWO63" s="424"/>
      <c r="CWP63" s="424"/>
      <c r="CWQ63" s="413"/>
      <c r="CWR63" s="413"/>
      <c r="CWS63" s="413"/>
      <c r="CWT63" s="413"/>
      <c r="CWU63" s="413"/>
      <c r="CWV63" s="413"/>
      <c r="CWW63" s="413"/>
      <c r="CWX63" s="413"/>
      <c r="CWY63" s="424"/>
      <c r="CWZ63" s="424"/>
      <c r="CXA63" s="413"/>
      <c r="CXB63" s="413"/>
      <c r="CXC63" s="413"/>
      <c r="CXD63" s="413"/>
      <c r="CXE63" s="413"/>
      <c r="CXF63" s="413"/>
      <c r="CXG63" s="413"/>
      <c r="CXH63" s="413"/>
      <c r="CXI63" s="424"/>
      <c r="CXJ63" s="424"/>
      <c r="CXK63" s="413"/>
      <c r="CXL63" s="413"/>
      <c r="CXM63" s="413"/>
      <c r="CXN63" s="413"/>
      <c r="CXO63" s="413"/>
      <c r="CXP63" s="413"/>
      <c r="CXQ63" s="413"/>
      <c r="CXR63" s="413"/>
      <c r="CXS63" s="424"/>
      <c r="CXT63" s="424"/>
      <c r="CXU63" s="413"/>
      <c r="CXV63" s="413"/>
      <c r="CXW63" s="413"/>
      <c r="CXX63" s="413"/>
      <c r="CXY63" s="413"/>
      <c r="CXZ63" s="413"/>
      <c r="CYA63" s="413"/>
      <c r="CYB63" s="413"/>
      <c r="CYC63" s="424"/>
      <c r="CYD63" s="424"/>
      <c r="CYE63" s="413"/>
      <c r="CYF63" s="413"/>
      <c r="CYG63" s="413"/>
      <c r="CYH63" s="413"/>
      <c r="CYI63" s="413"/>
      <c r="CYJ63" s="413"/>
      <c r="CYK63" s="413"/>
      <c r="CYL63" s="413"/>
      <c r="CYM63" s="424"/>
      <c r="CYN63" s="424"/>
      <c r="CYO63" s="413"/>
      <c r="CYP63" s="413"/>
      <c r="CYQ63" s="413"/>
      <c r="CYR63" s="413"/>
      <c r="CYS63" s="413"/>
      <c r="CYT63" s="413"/>
      <c r="CYU63" s="413"/>
      <c r="CYV63" s="413"/>
      <c r="CYW63" s="424"/>
      <c r="CYX63" s="424"/>
      <c r="CYY63" s="413"/>
      <c r="CYZ63" s="413"/>
      <c r="CZA63" s="413"/>
      <c r="CZB63" s="413"/>
      <c r="CZC63" s="413"/>
      <c r="CZD63" s="413"/>
      <c r="CZE63" s="413"/>
      <c r="CZF63" s="413"/>
      <c r="CZG63" s="424"/>
      <c r="CZH63" s="424"/>
      <c r="CZI63" s="413"/>
      <c r="CZJ63" s="413"/>
      <c r="CZK63" s="413"/>
      <c r="CZL63" s="413"/>
      <c r="CZM63" s="413"/>
      <c r="CZN63" s="413"/>
      <c r="CZO63" s="413"/>
      <c r="CZP63" s="413"/>
      <c r="CZQ63" s="424"/>
      <c r="CZR63" s="424"/>
      <c r="CZS63" s="413"/>
      <c r="CZT63" s="413"/>
      <c r="CZU63" s="413"/>
      <c r="CZV63" s="413"/>
      <c r="CZW63" s="413"/>
      <c r="CZX63" s="413"/>
      <c r="CZY63" s="413"/>
      <c r="CZZ63" s="413"/>
      <c r="DAA63" s="424"/>
      <c r="DAB63" s="424"/>
      <c r="DAC63" s="413"/>
      <c r="DAD63" s="413"/>
      <c r="DAE63" s="413"/>
      <c r="DAF63" s="413"/>
      <c r="DAG63" s="413"/>
      <c r="DAH63" s="413"/>
      <c r="DAI63" s="413"/>
      <c r="DAJ63" s="413"/>
      <c r="DAK63" s="424"/>
      <c r="DAL63" s="424"/>
      <c r="DAM63" s="413"/>
      <c r="DAN63" s="413"/>
      <c r="DAO63" s="413"/>
      <c r="DAP63" s="413"/>
      <c r="DAQ63" s="413"/>
      <c r="DAR63" s="413"/>
      <c r="DAS63" s="413"/>
      <c r="DAT63" s="413"/>
      <c r="DAU63" s="424"/>
      <c r="DAV63" s="424"/>
      <c r="DAW63" s="413"/>
      <c r="DAX63" s="413"/>
      <c r="DAY63" s="413"/>
      <c r="DAZ63" s="413"/>
      <c r="DBA63" s="413"/>
      <c r="DBB63" s="413"/>
      <c r="DBC63" s="413"/>
      <c r="DBD63" s="413"/>
      <c r="DBE63" s="424"/>
      <c r="DBF63" s="424"/>
      <c r="DBG63" s="413"/>
      <c r="DBH63" s="413"/>
      <c r="DBI63" s="413"/>
      <c r="DBJ63" s="413"/>
      <c r="DBK63" s="413"/>
      <c r="DBL63" s="413"/>
      <c r="DBM63" s="413"/>
      <c r="DBN63" s="413"/>
      <c r="DBO63" s="424"/>
      <c r="DBP63" s="424"/>
      <c r="DBQ63" s="413"/>
      <c r="DBR63" s="413"/>
      <c r="DBS63" s="413"/>
      <c r="DBT63" s="413"/>
      <c r="DBU63" s="413"/>
      <c r="DBV63" s="413"/>
      <c r="DBW63" s="413"/>
      <c r="DBX63" s="413"/>
      <c r="DBY63" s="424"/>
      <c r="DBZ63" s="424"/>
      <c r="DCA63" s="413"/>
      <c r="DCB63" s="413"/>
      <c r="DCC63" s="413"/>
      <c r="DCD63" s="413"/>
      <c r="DCE63" s="413"/>
      <c r="DCF63" s="413"/>
      <c r="DCG63" s="413"/>
      <c r="DCH63" s="413"/>
      <c r="DCI63" s="424"/>
      <c r="DCJ63" s="424"/>
      <c r="DCK63" s="413"/>
      <c r="DCL63" s="413"/>
      <c r="DCM63" s="413"/>
      <c r="DCN63" s="413"/>
      <c r="DCO63" s="413"/>
      <c r="DCP63" s="413"/>
      <c r="DCQ63" s="413"/>
      <c r="DCR63" s="413"/>
      <c r="DCS63" s="424"/>
      <c r="DCT63" s="424"/>
      <c r="DCU63" s="413"/>
      <c r="DCV63" s="413"/>
      <c r="DCW63" s="413"/>
      <c r="DCX63" s="413"/>
      <c r="DCY63" s="413"/>
      <c r="DCZ63" s="413"/>
      <c r="DDA63" s="413"/>
      <c r="DDB63" s="413"/>
      <c r="DDC63" s="424"/>
      <c r="DDD63" s="424"/>
      <c r="DDE63" s="413"/>
      <c r="DDF63" s="413"/>
      <c r="DDG63" s="413"/>
      <c r="DDH63" s="413"/>
      <c r="DDI63" s="413"/>
      <c r="DDJ63" s="413"/>
      <c r="DDK63" s="413"/>
      <c r="DDL63" s="413"/>
      <c r="DDM63" s="424"/>
      <c r="DDN63" s="424"/>
      <c r="DDO63" s="413"/>
      <c r="DDP63" s="413"/>
      <c r="DDQ63" s="413"/>
      <c r="DDR63" s="413"/>
      <c r="DDS63" s="413"/>
      <c r="DDT63" s="413"/>
      <c r="DDU63" s="413"/>
      <c r="DDV63" s="413"/>
      <c r="DDW63" s="424"/>
      <c r="DDX63" s="424"/>
      <c r="DDY63" s="413"/>
      <c r="DDZ63" s="413"/>
      <c r="DEA63" s="413"/>
      <c r="DEB63" s="413"/>
      <c r="DEC63" s="413"/>
      <c r="DED63" s="413"/>
      <c r="DEE63" s="413"/>
      <c r="DEF63" s="413"/>
      <c r="DEG63" s="424"/>
      <c r="DEH63" s="424"/>
      <c r="DEI63" s="413"/>
      <c r="DEJ63" s="413"/>
      <c r="DEK63" s="413"/>
      <c r="DEL63" s="413"/>
      <c r="DEM63" s="413"/>
      <c r="DEN63" s="413"/>
      <c r="DEO63" s="413"/>
      <c r="DEP63" s="413"/>
      <c r="DEQ63" s="424"/>
      <c r="DER63" s="424"/>
      <c r="DES63" s="413"/>
      <c r="DET63" s="413"/>
      <c r="DEU63" s="413"/>
      <c r="DEV63" s="413"/>
      <c r="DEW63" s="413"/>
      <c r="DEX63" s="413"/>
      <c r="DEY63" s="413"/>
      <c r="DEZ63" s="413"/>
      <c r="DFA63" s="424"/>
      <c r="DFB63" s="424"/>
      <c r="DFC63" s="413"/>
      <c r="DFD63" s="413"/>
      <c r="DFE63" s="413"/>
      <c r="DFF63" s="413"/>
      <c r="DFG63" s="413"/>
      <c r="DFH63" s="413"/>
      <c r="DFI63" s="413"/>
      <c r="DFJ63" s="413"/>
      <c r="DFK63" s="424"/>
      <c r="DFL63" s="424"/>
      <c r="DFM63" s="413"/>
      <c r="DFN63" s="413"/>
      <c r="DFO63" s="413"/>
      <c r="DFP63" s="413"/>
      <c r="DFQ63" s="413"/>
      <c r="DFR63" s="413"/>
      <c r="DFS63" s="413"/>
      <c r="DFT63" s="413"/>
      <c r="DFU63" s="424"/>
      <c r="DFV63" s="424"/>
      <c r="DFW63" s="413"/>
      <c r="DFX63" s="413"/>
      <c r="DFY63" s="413"/>
      <c r="DFZ63" s="413"/>
      <c r="DGA63" s="413"/>
      <c r="DGB63" s="413"/>
      <c r="DGC63" s="413"/>
      <c r="DGD63" s="413"/>
      <c r="DGE63" s="424"/>
      <c r="DGF63" s="424"/>
      <c r="DGG63" s="413"/>
      <c r="DGH63" s="413"/>
      <c r="DGI63" s="413"/>
      <c r="DGJ63" s="413"/>
      <c r="DGK63" s="413"/>
      <c r="DGL63" s="413"/>
      <c r="DGM63" s="413"/>
      <c r="DGN63" s="413"/>
      <c r="DGO63" s="424"/>
      <c r="DGP63" s="424"/>
      <c r="DGQ63" s="413"/>
      <c r="DGR63" s="413"/>
      <c r="DGS63" s="413"/>
      <c r="DGT63" s="413"/>
      <c r="DGU63" s="413"/>
      <c r="DGV63" s="413"/>
      <c r="DGW63" s="413"/>
      <c r="DGX63" s="413"/>
      <c r="DGY63" s="424"/>
      <c r="DGZ63" s="424"/>
      <c r="DHA63" s="413"/>
      <c r="DHB63" s="413"/>
      <c r="DHC63" s="413"/>
      <c r="DHD63" s="413"/>
      <c r="DHE63" s="413"/>
      <c r="DHF63" s="413"/>
      <c r="DHG63" s="413"/>
      <c r="DHH63" s="413"/>
      <c r="DHI63" s="424"/>
      <c r="DHJ63" s="424"/>
      <c r="DHK63" s="413"/>
      <c r="DHL63" s="413"/>
      <c r="DHM63" s="413"/>
      <c r="DHN63" s="413"/>
      <c r="DHO63" s="413"/>
      <c r="DHP63" s="413"/>
      <c r="DHQ63" s="413"/>
      <c r="DHR63" s="413"/>
      <c r="DHS63" s="424"/>
      <c r="DHT63" s="424"/>
      <c r="DHU63" s="413"/>
      <c r="DHV63" s="413"/>
      <c r="DHW63" s="413"/>
      <c r="DHX63" s="413"/>
      <c r="DHY63" s="413"/>
      <c r="DHZ63" s="413"/>
      <c r="DIA63" s="413"/>
      <c r="DIB63" s="413"/>
      <c r="DIC63" s="424"/>
      <c r="DID63" s="424"/>
      <c r="DIE63" s="413"/>
      <c r="DIF63" s="413"/>
      <c r="DIG63" s="413"/>
      <c r="DIH63" s="413"/>
      <c r="DII63" s="413"/>
      <c r="DIJ63" s="413"/>
      <c r="DIK63" s="413"/>
      <c r="DIL63" s="413"/>
      <c r="DIM63" s="424"/>
      <c r="DIN63" s="424"/>
      <c r="DIO63" s="413"/>
      <c r="DIP63" s="413"/>
      <c r="DIQ63" s="413"/>
      <c r="DIR63" s="413"/>
      <c r="DIS63" s="413"/>
      <c r="DIT63" s="413"/>
      <c r="DIU63" s="413"/>
      <c r="DIV63" s="413"/>
      <c r="DIW63" s="424"/>
      <c r="DIX63" s="424"/>
      <c r="DIY63" s="413"/>
      <c r="DIZ63" s="413"/>
      <c r="DJA63" s="413"/>
      <c r="DJB63" s="413"/>
      <c r="DJC63" s="413"/>
      <c r="DJD63" s="413"/>
      <c r="DJE63" s="413"/>
      <c r="DJF63" s="413"/>
      <c r="DJG63" s="424"/>
      <c r="DJH63" s="424"/>
      <c r="DJI63" s="413"/>
      <c r="DJJ63" s="413"/>
      <c r="DJK63" s="413"/>
      <c r="DJL63" s="413"/>
      <c r="DJM63" s="413"/>
      <c r="DJN63" s="413"/>
      <c r="DJO63" s="413"/>
      <c r="DJP63" s="413"/>
      <c r="DJQ63" s="424"/>
      <c r="DJR63" s="424"/>
      <c r="DJS63" s="413"/>
      <c r="DJT63" s="413"/>
      <c r="DJU63" s="413"/>
      <c r="DJV63" s="413"/>
      <c r="DJW63" s="413"/>
      <c r="DJX63" s="413"/>
      <c r="DJY63" s="413"/>
      <c r="DJZ63" s="413"/>
      <c r="DKA63" s="424"/>
      <c r="DKB63" s="424"/>
      <c r="DKC63" s="413"/>
      <c r="DKD63" s="413"/>
      <c r="DKE63" s="413"/>
      <c r="DKF63" s="413"/>
      <c r="DKG63" s="413"/>
      <c r="DKH63" s="413"/>
      <c r="DKI63" s="413"/>
      <c r="DKJ63" s="413"/>
      <c r="DKK63" s="424"/>
      <c r="DKL63" s="424"/>
      <c r="DKM63" s="413"/>
      <c r="DKN63" s="413"/>
      <c r="DKO63" s="413"/>
      <c r="DKP63" s="413"/>
      <c r="DKQ63" s="413"/>
      <c r="DKR63" s="413"/>
      <c r="DKS63" s="413"/>
      <c r="DKT63" s="413"/>
      <c r="DKU63" s="424"/>
      <c r="DKV63" s="424"/>
      <c r="DKW63" s="413"/>
      <c r="DKX63" s="413"/>
      <c r="DKY63" s="413"/>
      <c r="DKZ63" s="413"/>
      <c r="DLA63" s="413"/>
      <c r="DLB63" s="413"/>
      <c r="DLC63" s="413"/>
      <c r="DLD63" s="413"/>
      <c r="DLE63" s="424"/>
      <c r="DLF63" s="424"/>
      <c r="DLG63" s="413"/>
      <c r="DLH63" s="413"/>
      <c r="DLI63" s="413"/>
      <c r="DLJ63" s="413"/>
      <c r="DLK63" s="413"/>
      <c r="DLL63" s="413"/>
      <c r="DLM63" s="413"/>
      <c r="DLN63" s="413"/>
      <c r="DLO63" s="424"/>
      <c r="DLP63" s="424"/>
      <c r="DLQ63" s="413"/>
      <c r="DLR63" s="413"/>
      <c r="DLS63" s="413"/>
      <c r="DLT63" s="413"/>
      <c r="DLU63" s="413"/>
      <c r="DLV63" s="413"/>
      <c r="DLW63" s="413"/>
      <c r="DLX63" s="413"/>
      <c r="DLY63" s="424"/>
      <c r="DLZ63" s="424"/>
      <c r="DMA63" s="413"/>
      <c r="DMB63" s="413"/>
      <c r="DMC63" s="413"/>
      <c r="DMD63" s="413"/>
      <c r="DME63" s="413"/>
      <c r="DMF63" s="413"/>
      <c r="DMG63" s="413"/>
      <c r="DMH63" s="413"/>
      <c r="DMI63" s="424"/>
      <c r="DMJ63" s="424"/>
      <c r="DMK63" s="413"/>
      <c r="DML63" s="413"/>
      <c r="DMM63" s="413"/>
      <c r="DMN63" s="413"/>
      <c r="DMO63" s="413"/>
      <c r="DMP63" s="413"/>
      <c r="DMQ63" s="413"/>
      <c r="DMR63" s="413"/>
      <c r="DMS63" s="424"/>
      <c r="DMT63" s="424"/>
      <c r="DMU63" s="413"/>
      <c r="DMV63" s="413"/>
      <c r="DMW63" s="413"/>
      <c r="DMX63" s="413"/>
      <c r="DMY63" s="413"/>
      <c r="DMZ63" s="413"/>
      <c r="DNA63" s="413"/>
      <c r="DNB63" s="413"/>
      <c r="DNC63" s="424"/>
      <c r="DND63" s="424"/>
      <c r="DNE63" s="413"/>
      <c r="DNF63" s="413"/>
      <c r="DNG63" s="413"/>
      <c r="DNH63" s="413"/>
      <c r="DNI63" s="413"/>
      <c r="DNJ63" s="413"/>
      <c r="DNK63" s="413"/>
      <c r="DNL63" s="413"/>
      <c r="DNM63" s="424"/>
      <c r="DNN63" s="424"/>
      <c r="DNO63" s="413"/>
      <c r="DNP63" s="413"/>
      <c r="DNQ63" s="413"/>
      <c r="DNR63" s="413"/>
      <c r="DNS63" s="413"/>
      <c r="DNT63" s="413"/>
      <c r="DNU63" s="413"/>
      <c r="DNV63" s="413"/>
      <c r="DNW63" s="424"/>
      <c r="DNX63" s="424"/>
      <c r="DNY63" s="413"/>
      <c r="DNZ63" s="413"/>
      <c r="DOA63" s="413"/>
      <c r="DOB63" s="413"/>
      <c r="DOC63" s="413"/>
      <c r="DOD63" s="413"/>
      <c r="DOE63" s="413"/>
      <c r="DOF63" s="413"/>
      <c r="DOG63" s="424"/>
      <c r="DOH63" s="424"/>
      <c r="DOI63" s="413"/>
      <c r="DOJ63" s="413"/>
      <c r="DOK63" s="413"/>
      <c r="DOL63" s="413"/>
      <c r="DOM63" s="413"/>
      <c r="DON63" s="413"/>
      <c r="DOO63" s="413"/>
      <c r="DOP63" s="413"/>
      <c r="DOQ63" s="424"/>
      <c r="DOR63" s="424"/>
      <c r="DOS63" s="413"/>
      <c r="DOT63" s="413"/>
      <c r="DOU63" s="413"/>
      <c r="DOV63" s="413"/>
      <c r="DOW63" s="413"/>
      <c r="DOX63" s="413"/>
      <c r="DOY63" s="413"/>
      <c r="DOZ63" s="413"/>
      <c r="DPA63" s="424"/>
      <c r="DPB63" s="424"/>
      <c r="DPC63" s="413"/>
      <c r="DPD63" s="413"/>
      <c r="DPE63" s="413"/>
      <c r="DPF63" s="413"/>
      <c r="DPG63" s="413"/>
      <c r="DPH63" s="413"/>
      <c r="DPI63" s="413"/>
      <c r="DPJ63" s="413"/>
      <c r="DPK63" s="424"/>
      <c r="DPL63" s="424"/>
      <c r="DPM63" s="413"/>
      <c r="DPN63" s="413"/>
      <c r="DPO63" s="413"/>
      <c r="DPP63" s="413"/>
      <c r="DPQ63" s="413"/>
      <c r="DPR63" s="413"/>
      <c r="DPS63" s="413"/>
      <c r="DPT63" s="413"/>
      <c r="DPU63" s="424"/>
      <c r="DPV63" s="424"/>
      <c r="DPW63" s="413"/>
      <c r="DPX63" s="413"/>
      <c r="DPY63" s="413"/>
      <c r="DPZ63" s="413"/>
      <c r="DQA63" s="413"/>
      <c r="DQB63" s="413"/>
      <c r="DQC63" s="413"/>
      <c r="DQD63" s="413"/>
      <c r="DQE63" s="424"/>
      <c r="DQF63" s="424"/>
      <c r="DQG63" s="413"/>
      <c r="DQH63" s="413"/>
      <c r="DQI63" s="413"/>
      <c r="DQJ63" s="413"/>
      <c r="DQK63" s="413"/>
      <c r="DQL63" s="413"/>
      <c r="DQM63" s="413"/>
      <c r="DQN63" s="413"/>
      <c r="DQO63" s="424"/>
      <c r="DQP63" s="424"/>
      <c r="DQQ63" s="413"/>
      <c r="DQR63" s="413"/>
      <c r="DQS63" s="413"/>
      <c r="DQT63" s="413"/>
      <c r="DQU63" s="413"/>
      <c r="DQV63" s="413"/>
      <c r="DQW63" s="413"/>
      <c r="DQX63" s="413"/>
      <c r="DQY63" s="424"/>
      <c r="DQZ63" s="424"/>
      <c r="DRA63" s="413"/>
      <c r="DRB63" s="413"/>
      <c r="DRC63" s="413"/>
      <c r="DRD63" s="413"/>
      <c r="DRE63" s="413"/>
      <c r="DRF63" s="413"/>
      <c r="DRG63" s="413"/>
      <c r="DRH63" s="413"/>
      <c r="DRI63" s="424"/>
      <c r="DRJ63" s="424"/>
      <c r="DRK63" s="413"/>
      <c r="DRL63" s="413"/>
      <c r="DRM63" s="413"/>
      <c r="DRN63" s="413"/>
      <c r="DRO63" s="413"/>
      <c r="DRP63" s="413"/>
      <c r="DRQ63" s="413"/>
      <c r="DRR63" s="413"/>
      <c r="DRS63" s="424"/>
      <c r="DRT63" s="424"/>
      <c r="DRU63" s="413"/>
      <c r="DRV63" s="413"/>
      <c r="DRW63" s="413"/>
      <c r="DRX63" s="413"/>
      <c r="DRY63" s="413"/>
      <c r="DRZ63" s="413"/>
      <c r="DSA63" s="413"/>
      <c r="DSB63" s="413"/>
      <c r="DSC63" s="424"/>
      <c r="DSD63" s="424"/>
      <c r="DSE63" s="413"/>
      <c r="DSF63" s="413"/>
      <c r="DSG63" s="413"/>
      <c r="DSH63" s="413"/>
      <c r="DSI63" s="413"/>
      <c r="DSJ63" s="413"/>
      <c r="DSK63" s="413"/>
      <c r="DSL63" s="413"/>
      <c r="DSM63" s="424"/>
      <c r="DSN63" s="424"/>
      <c r="DSO63" s="413"/>
      <c r="DSP63" s="413"/>
      <c r="DSQ63" s="413"/>
      <c r="DSR63" s="413"/>
      <c r="DSS63" s="413"/>
      <c r="DST63" s="413"/>
      <c r="DSU63" s="413"/>
      <c r="DSV63" s="413"/>
      <c r="DSW63" s="424"/>
      <c r="DSX63" s="424"/>
      <c r="DSY63" s="413"/>
      <c r="DSZ63" s="413"/>
      <c r="DTA63" s="413"/>
      <c r="DTB63" s="413"/>
      <c r="DTC63" s="413"/>
      <c r="DTD63" s="413"/>
      <c r="DTE63" s="413"/>
      <c r="DTF63" s="413"/>
      <c r="DTG63" s="424"/>
      <c r="DTH63" s="424"/>
      <c r="DTI63" s="413"/>
      <c r="DTJ63" s="413"/>
      <c r="DTK63" s="413"/>
      <c r="DTL63" s="413"/>
      <c r="DTM63" s="413"/>
      <c r="DTN63" s="413"/>
      <c r="DTO63" s="413"/>
      <c r="DTP63" s="413"/>
      <c r="DTQ63" s="424"/>
      <c r="DTR63" s="424"/>
      <c r="DTS63" s="413"/>
      <c r="DTT63" s="413"/>
      <c r="DTU63" s="413"/>
      <c r="DTV63" s="413"/>
      <c r="DTW63" s="413"/>
      <c r="DTX63" s="413"/>
      <c r="DTY63" s="413"/>
      <c r="DTZ63" s="413"/>
      <c r="DUA63" s="424"/>
      <c r="DUB63" s="424"/>
      <c r="DUC63" s="413"/>
      <c r="DUD63" s="413"/>
      <c r="DUE63" s="413"/>
      <c r="DUF63" s="413"/>
      <c r="DUG63" s="413"/>
      <c r="DUH63" s="413"/>
      <c r="DUI63" s="413"/>
      <c r="DUJ63" s="413"/>
      <c r="DUK63" s="424"/>
      <c r="DUL63" s="424"/>
      <c r="DUM63" s="413"/>
      <c r="DUN63" s="413"/>
      <c r="DUO63" s="413"/>
      <c r="DUP63" s="413"/>
      <c r="DUQ63" s="413"/>
      <c r="DUR63" s="413"/>
      <c r="DUS63" s="413"/>
      <c r="DUT63" s="413"/>
      <c r="DUU63" s="424"/>
      <c r="DUV63" s="424"/>
      <c r="DUW63" s="413"/>
      <c r="DUX63" s="413"/>
      <c r="DUY63" s="413"/>
      <c r="DUZ63" s="413"/>
      <c r="DVA63" s="413"/>
      <c r="DVB63" s="413"/>
      <c r="DVC63" s="413"/>
      <c r="DVD63" s="413"/>
      <c r="DVE63" s="424"/>
      <c r="DVF63" s="424"/>
      <c r="DVG63" s="413"/>
      <c r="DVH63" s="413"/>
      <c r="DVI63" s="413"/>
      <c r="DVJ63" s="413"/>
      <c r="DVK63" s="413"/>
      <c r="DVL63" s="413"/>
      <c r="DVM63" s="413"/>
      <c r="DVN63" s="413"/>
      <c r="DVO63" s="424"/>
      <c r="DVP63" s="424"/>
      <c r="DVQ63" s="413"/>
      <c r="DVR63" s="413"/>
      <c r="DVS63" s="413"/>
      <c r="DVT63" s="413"/>
      <c r="DVU63" s="413"/>
      <c r="DVV63" s="413"/>
      <c r="DVW63" s="413"/>
      <c r="DVX63" s="413"/>
      <c r="DVY63" s="424"/>
      <c r="DVZ63" s="424"/>
      <c r="DWA63" s="413"/>
      <c r="DWB63" s="413"/>
      <c r="DWC63" s="413"/>
      <c r="DWD63" s="413"/>
      <c r="DWE63" s="413"/>
      <c r="DWF63" s="413"/>
      <c r="DWG63" s="413"/>
      <c r="DWH63" s="413"/>
      <c r="DWI63" s="424"/>
      <c r="DWJ63" s="424"/>
      <c r="DWK63" s="413"/>
      <c r="DWL63" s="413"/>
      <c r="DWM63" s="413"/>
      <c r="DWN63" s="413"/>
      <c r="DWO63" s="413"/>
      <c r="DWP63" s="413"/>
      <c r="DWQ63" s="413"/>
      <c r="DWR63" s="413"/>
      <c r="DWS63" s="424"/>
      <c r="DWT63" s="424"/>
      <c r="DWU63" s="413"/>
      <c r="DWV63" s="413"/>
      <c r="DWW63" s="413"/>
      <c r="DWX63" s="413"/>
      <c r="DWY63" s="413"/>
      <c r="DWZ63" s="413"/>
      <c r="DXA63" s="413"/>
      <c r="DXB63" s="413"/>
      <c r="DXC63" s="424"/>
      <c r="DXD63" s="424"/>
      <c r="DXE63" s="413"/>
      <c r="DXF63" s="413"/>
      <c r="DXG63" s="413"/>
      <c r="DXH63" s="413"/>
      <c r="DXI63" s="413"/>
      <c r="DXJ63" s="413"/>
      <c r="DXK63" s="413"/>
      <c r="DXL63" s="413"/>
      <c r="DXM63" s="424"/>
      <c r="DXN63" s="424"/>
      <c r="DXO63" s="413"/>
      <c r="DXP63" s="413"/>
      <c r="DXQ63" s="413"/>
      <c r="DXR63" s="413"/>
      <c r="DXS63" s="413"/>
      <c r="DXT63" s="413"/>
      <c r="DXU63" s="413"/>
      <c r="DXV63" s="413"/>
      <c r="DXW63" s="424"/>
      <c r="DXX63" s="424"/>
      <c r="DXY63" s="413"/>
      <c r="DXZ63" s="413"/>
      <c r="DYA63" s="413"/>
      <c r="DYB63" s="413"/>
      <c r="DYC63" s="413"/>
      <c r="DYD63" s="413"/>
      <c r="DYE63" s="413"/>
      <c r="DYF63" s="413"/>
      <c r="DYG63" s="424"/>
      <c r="DYH63" s="424"/>
      <c r="DYI63" s="413"/>
      <c r="DYJ63" s="413"/>
      <c r="DYK63" s="413"/>
      <c r="DYL63" s="413"/>
      <c r="DYM63" s="413"/>
      <c r="DYN63" s="413"/>
      <c r="DYO63" s="413"/>
      <c r="DYP63" s="413"/>
      <c r="DYQ63" s="424"/>
      <c r="DYR63" s="424"/>
      <c r="DYS63" s="413"/>
      <c r="DYT63" s="413"/>
      <c r="DYU63" s="413"/>
      <c r="DYV63" s="413"/>
      <c r="DYW63" s="413"/>
      <c r="DYX63" s="413"/>
      <c r="DYY63" s="413"/>
      <c r="DYZ63" s="413"/>
      <c r="DZA63" s="424"/>
      <c r="DZB63" s="424"/>
      <c r="DZC63" s="413"/>
      <c r="DZD63" s="413"/>
      <c r="DZE63" s="413"/>
      <c r="DZF63" s="413"/>
      <c r="DZG63" s="413"/>
      <c r="DZH63" s="413"/>
      <c r="DZI63" s="413"/>
      <c r="DZJ63" s="413"/>
      <c r="DZK63" s="424"/>
      <c r="DZL63" s="424"/>
      <c r="DZM63" s="413"/>
      <c r="DZN63" s="413"/>
      <c r="DZO63" s="413"/>
      <c r="DZP63" s="413"/>
      <c r="DZQ63" s="413"/>
      <c r="DZR63" s="413"/>
      <c r="DZS63" s="413"/>
      <c r="DZT63" s="413"/>
      <c r="DZU63" s="424"/>
      <c r="DZV63" s="424"/>
      <c r="DZW63" s="413"/>
      <c r="DZX63" s="413"/>
      <c r="DZY63" s="413"/>
      <c r="DZZ63" s="413"/>
      <c r="EAA63" s="413"/>
      <c r="EAB63" s="413"/>
      <c r="EAC63" s="413"/>
      <c r="EAD63" s="413"/>
      <c r="EAE63" s="424"/>
      <c r="EAF63" s="424"/>
      <c r="EAG63" s="413"/>
      <c r="EAH63" s="413"/>
      <c r="EAI63" s="413"/>
      <c r="EAJ63" s="413"/>
      <c r="EAK63" s="413"/>
      <c r="EAL63" s="413"/>
      <c r="EAM63" s="413"/>
      <c r="EAN63" s="413"/>
      <c r="EAO63" s="424"/>
      <c r="EAP63" s="424"/>
      <c r="EAQ63" s="413"/>
      <c r="EAR63" s="413"/>
      <c r="EAS63" s="413"/>
      <c r="EAT63" s="413"/>
      <c r="EAU63" s="413"/>
      <c r="EAV63" s="413"/>
      <c r="EAW63" s="413"/>
      <c r="EAX63" s="413"/>
      <c r="EAY63" s="424"/>
      <c r="EAZ63" s="424"/>
      <c r="EBA63" s="413"/>
      <c r="EBB63" s="413"/>
      <c r="EBC63" s="413"/>
      <c r="EBD63" s="413"/>
      <c r="EBE63" s="413"/>
      <c r="EBF63" s="413"/>
      <c r="EBG63" s="413"/>
      <c r="EBH63" s="413"/>
      <c r="EBI63" s="424"/>
      <c r="EBJ63" s="424"/>
      <c r="EBK63" s="413"/>
      <c r="EBL63" s="413"/>
      <c r="EBM63" s="413"/>
      <c r="EBN63" s="413"/>
      <c r="EBO63" s="413"/>
      <c r="EBP63" s="413"/>
      <c r="EBQ63" s="413"/>
      <c r="EBR63" s="413"/>
      <c r="EBS63" s="424"/>
      <c r="EBT63" s="424"/>
      <c r="EBU63" s="413"/>
      <c r="EBV63" s="413"/>
      <c r="EBW63" s="413"/>
      <c r="EBX63" s="413"/>
      <c r="EBY63" s="413"/>
      <c r="EBZ63" s="413"/>
      <c r="ECA63" s="413"/>
      <c r="ECB63" s="413"/>
      <c r="ECC63" s="424"/>
      <c r="ECD63" s="424"/>
      <c r="ECE63" s="413"/>
      <c r="ECF63" s="413"/>
      <c r="ECG63" s="413"/>
      <c r="ECH63" s="413"/>
      <c r="ECI63" s="413"/>
      <c r="ECJ63" s="413"/>
      <c r="ECK63" s="413"/>
      <c r="ECL63" s="413"/>
      <c r="ECM63" s="424"/>
      <c r="ECN63" s="424"/>
      <c r="ECO63" s="413"/>
      <c r="ECP63" s="413"/>
      <c r="ECQ63" s="413"/>
      <c r="ECR63" s="413"/>
      <c r="ECS63" s="413"/>
      <c r="ECT63" s="413"/>
      <c r="ECU63" s="413"/>
      <c r="ECV63" s="413"/>
      <c r="ECW63" s="424"/>
      <c r="ECX63" s="424"/>
      <c r="ECY63" s="413"/>
      <c r="ECZ63" s="413"/>
      <c r="EDA63" s="413"/>
      <c r="EDB63" s="413"/>
      <c r="EDC63" s="413"/>
      <c r="EDD63" s="413"/>
      <c r="EDE63" s="413"/>
      <c r="EDF63" s="413"/>
      <c r="EDG63" s="424"/>
      <c r="EDH63" s="424"/>
      <c r="EDI63" s="413"/>
      <c r="EDJ63" s="413"/>
      <c r="EDK63" s="413"/>
      <c r="EDL63" s="413"/>
      <c r="EDM63" s="413"/>
      <c r="EDN63" s="413"/>
      <c r="EDO63" s="413"/>
      <c r="EDP63" s="413"/>
      <c r="EDQ63" s="424"/>
      <c r="EDR63" s="424"/>
      <c r="EDS63" s="413"/>
      <c r="EDT63" s="413"/>
      <c r="EDU63" s="413"/>
      <c r="EDV63" s="413"/>
      <c r="EDW63" s="413"/>
      <c r="EDX63" s="413"/>
      <c r="EDY63" s="413"/>
      <c r="EDZ63" s="413"/>
      <c r="EEA63" s="424"/>
      <c r="EEB63" s="424"/>
      <c r="EEC63" s="413"/>
      <c r="EED63" s="413"/>
      <c r="EEE63" s="413"/>
      <c r="EEF63" s="413"/>
      <c r="EEG63" s="413"/>
      <c r="EEH63" s="413"/>
      <c r="EEI63" s="413"/>
      <c r="EEJ63" s="413"/>
      <c r="EEK63" s="424"/>
      <c r="EEL63" s="424"/>
      <c r="EEM63" s="413"/>
      <c r="EEN63" s="413"/>
      <c r="EEO63" s="413"/>
      <c r="EEP63" s="413"/>
      <c r="EEQ63" s="413"/>
      <c r="EER63" s="413"/>
      <c r="EES63" s="413"/>
      <c r="EET63" s="413"/>
      <c r="EEU63" s="424"/>
      <c r="EEV63" s="424"/>
      <c r="EEW63" s="413"/>
      <c r="EEX63" s="413"/>
      <c r="EEY63" s="413"/>
      <c r="EEZ63" s="413"/>
      <c r="EFA63" s="413"/>
      <c r="EFB63" s="413"/>
      <c r="EFC63" s="413"/>
      <c r="EFD63" s="413"/>
      <c r="EFE63" s="424"/>
      <c r="EFF63" s="424"/>
      <c r="EFG63" s="413"/>
      <c r="EFH63" s="413"/>
      <c r="EFI63" s="413"/>
      <c r="EFJ63" s="413"/>
      <c r="EFK63" s="413"/>
      <c r="EFL63" s="413"/>
      <c r="EFM63" s="413"/>
      <c r="EFN63" s="413"/>
      <c r="EFO63" s="424"/>
      <c r="EFP63" s="424"/>
      <c r="EFQ63" s="413"/>
      <c r="EFR63" s="413"/>
      <c r="EFS63" s="413"/>
      <c r="EFT63" s="413"/>
      <c r="EFU63" s="413"/>
      <c r="EFV63" s="413"/>
      <c r="EFW63" s="413"/>
      <c r="EFX63" s="413"/>
      <c r="EFY63" s="424"/>
      <c r="EFZ63" s="424"/>
      <c r="EGA63" s="413"/>
      <c r="EGB63" s="413"/>
      <c r="EGC63" s="413"/>
      <c r="EGD63" s="413"/>
      <c r="EGE63" s="413"/>
      <c r="EGF63" s="413"/>
      <c r="EGG63" s="413"/>
      <c r="EGH63" s="413"/>
      <c r="EGI63" s="424"/>
      <c r="EGJ63" s="424"/>
      <c r="EGK63" s="413"/>
      <c r="EGL63" s="413"/>
      <c r="EGM63" s="413"/>
      <c r="EGN63" s="413"/>
      <c r="EGO63" s="413"/>
      <c r="EGP63" s="413"/>
      <c r="EGQ63" s="413"/>
      <c r="EGR63" s="413"/>
      <c r="EGS63" s="424"/>
      <c r="EGT63" s="424"/>
      <c r="EGU63" s="413"/>
      <c r="EGV63" s="413"/>
      <c r="EGW63" s="413"/>
      <c r="EGX63" s="413"/>
      <c r="EGY63" s="413"/>
      <c r="EGZ63" s="413"/>
      <c r="EHA63" s="413"/>
      <c r="EHB63" s="413"/>
      <c r="EHC63" s="424"/>
      <c r="EHD63" s="424"/>
      <c r="EHE63" s="413"/>
      <c r="EHF63" s="413"/>
      <c r="EHG63" s="413"/>
      <c r="EHH63" s="413"/>
      <c r="EHI63" s="413"/>
      <c r="EHJ63" s="413"/>
      <c r="EHK63" s="413"/>
      <c r="EHL63" s="413"/>
      <c r="EHM63" s="424"/>
      <c r="EHN63" s="424"/>
      <c r="EHO63" s="413"/>
      <c r="EHP63" s="413"/>
      <c r="EHQ63" s="413"/>
      <c r="EHR63" s="413"/>
      <c r="EHS63" s="413"/>
      <c r="EHT63" s="413"/>
      <c r="EHU63" s="413"/>
      <c r="EHV63" s="413"/>
      <c r="EHW63" s="424"/>
      <c r="EHX63" s="424"/>
      <c r="EHY63" s="413"/>
      <c r="EHZ63" s="413"/>
      <c r="EIA63" s="413"/>
      <c r="EIB63" s="413"/>
      <c r="EIC63" s="413"/>
      <c r="EID63" s="413"/>
      <c r="EIE63" s="413"/>
      <c r="EIF63" s="413"/>
      <c r="EIG63" s="424"/>
      <c r="EIH63" s="424"/>
      <c r="EII63" s="413"/>
      <c r="EIJ63" s="413"/>
      <c r="EIK63" s="413"/>
      <c r="EIL63" s="413"/>
      <c r="EIM63" s="413"/>
      <c r="EIN63" s="413"/>
      <c r="EIO63" s="413"/>
      <c r="EIP63" s="413"/>
      <c r="EIQ63" s="424"/>
      <c r="EIR63" s="424"/>
      <c r="EIS63" s="413"/>
      <c r="EIT63" s="413"/>
      <c r="EIU63" s="413"/>
      <c r="EIV63" s="413"/>
      <c r="EIW63" s="413"/>
      <c r="EIX63" s="413"/>
      <c r="EIY63" s="413"/>
      <c r="EIZ63" s="413"/>
      <c r="EJA63" s="424"/>
      <c r="EJB63" s="424"/>
      <c r="EJC63" s="413"/>
      <c r="EJD63" s="413"/>
      <c r="EJE63" s="413"/>
      <c r="EJF63" s="413"/>
      <c r="EJG63" s="413"/>
      <c r="EJH63" s="413"/>
      <c r="EJI63" s="413"/>
      <c r="EJJ63" s="413"/>
      <c r="EJK63" s="424"/>
      <c r="EJL63" s="424"/>
      <c r="EJM63" s="413"/>
      <c r="EJN63" s="413"/>
      <c r="EJO63" s="413"/>
      <c r="EJP63" s="413"/>
      <c r="EJQ63" s="413"/>
      <c r="EJR63" s="413"/>
      <c r="EJS63" s="413"/>
      <c r="EJT63" s="413"/>
      <c r="EJU63" s="424"/>
      <c r="EJV63" s="424"/>
      <c r="EJW63" s="413"/>
      <c r="EJX63" s="413"/>
      <c r="EJY63" s="413"/>
      <c r="EJZ63" s="413"/>
      <c r="EKA63" s="413"/>
      <c r="EKB63" s="413"/>
      <c r="EKC63" s="413"/>
      <c r="EKD63" s="413"/>
      <c r="EKE63" s="424"/>
      <c r="EKF63" s="424"/>
      <c r="EKG63" s="413"/>
      <c r="EKH63" s="413"/>
      <c r="EKI63" s="413"/>
      <c r="EKJ63" s="413"/>
      <c r="EKK63" s="413"/>
      <c r="EKL63" s="413"/>
      <c r="EKM63" s="413"/>
      <c r="EKN63" s="413"/>
      <c r="EKO63" s="424"/>
      <c r="EKP63" s="424"/>
      <c r="EKQ63" s="413"/>
      <c r="EKR63" s="413"/>
      <c r="EKS63" s="413"/>
      <c r="EKT63" s="413"/>
      <c r="EKU63" s="413"/>
      <c r="EKV63" s="413"/>
      <c r="EKW63" s="413"/>
      <c r="EKX63" s="413"/>
      <c r="EKY63" s="424"/>
      <c r="EKZ63" s="424"/>
      <c r="ELA63" s="413"/>
      <c r="ELB63" s="413"/>
      <c r="ELC63" s="413"/>
      <c r="ELD63" s="413"/>
      <c r="ELE63" s="413"/>
      <c r="ELF63" s="413"/>
      <c r="ELG63" s="413"/>
      <c r="ELH63" s="413"/>
      <c r="ELI63" s="424"/>
      <c r="ELJ63" s="424"/>
      <c r="ELK63" s="413"/>
      <c r="ELL63" s="413"/>
      <c r="ELM63" s="413"/>
      <c r="ELN63" s="413"/>
      <c r="ELO63" s="413"/>
      <c r="ELP63" s="413"/>
      <c r="ELQ63" s="413"/>
      <c r="ELR63" s="413"/>
      <c r="ELS63" s="424"/>
      <c r="ELT63" s="424"/>
      <c r="ELU63" s="413"/>
      <c r="ELV63" s="413"/>
      <c r="ELW63" s="413"/>
      <c r="ELX63" s="413"/>
      <c r="ELY63" s="413"/>
      <c r="ELZ63" s="413"/>
      <c r="EMA63" s="413"/>
      <c r="EMB63" s="413"/>
      <c r="EMC63" s="424"/>
      <c r="EMD63" s="424"/>
      <c r="EME63" s="413"/>
      <c r="EMF63" s="413"/>
      <c r="EMG63" s="413"/>
      <c r="EMH63" s="413"/>
      <c r="EMI63" s="413"/>
      <c r="EMJ63" s="413"/>
      <c r="EMK63" s="413"/>
      <c r="EML63" s="413"/>
      <c r="EMM63" s="424"/>
      <c r="EMN63" s="424"/>
      <c r="EMO63" s="413"/>
      <c r="EMP63" s="413"/>
      <c r="EMQ63" s="413"/>
      <c r="EMR63" s="413"/>
      <c r="EMS63" s="413"/>
      <c r="EMT63" s="413"/>
      <c r="EMU63" s="413"/>
      <c r="EMV63" s="413"/>
      <c r="EMW63" s="424"/>
      <c r="EMX63" s="424"/>
      <c r="EMY63" s="413"/>
      <c r="EMZ63" s="413"/>
      <c r="ENA63" s="413"/>
      <c r="ENB63" s="413"/>
      <c r="ENC63" s="413"/>
      <c r="END63" s="413"/>
      <c r="ENE63" s="413"/>
      <c r="ENF63" s="413"/>
      <c r="ENG63" s="424"/>
      <c r="ENH63" s="424"/>
      <c r="ENI63" s="413"/>
      <c r="ENJ63" s="413"/>
      <c r="ENK63" s="413"/>
      <c r="ENL63" s="413"/>
      <c r="ENM63" s="413"/>
      <c r="ENN63" s="413"/>
      <c r="ENO63" s="413"/>
      <c r="ENP63" s="413"/>
      <c r="ENQ63" s="424"/>
      <c r="ENR63" s="424"/>
      <c r="ENS63" s="413"/>
      <c r="ENT63" s="413"/>
      <c r="ENU63" s="413"/>
      <c r="ENV63" s="413"/>
      <c r="ENW63" s="413"/>
      <c r="ENX63" s="413"/>
      <c r="ENY63" s="413"/>
      <c r="ENZ63" s="413"/>
      <c r="EOA63" s="424"/>
      <c r="EOB63" s="424"/>
      <c r="EOC63" s="413"/>
      <c r="EOD63" s="413"/>
      <c r="EOE63" s="413"/>
      <c r="EOF63" s="413"/>
      <c r="EOG63" s="413"/>
      <c r="EOH63" s="413"/>
      <c r="EOI63" s="413"/>
      <c r="EOJ63" s="413"/>
      <c r="EOK63" s="424"/>
      <c r="EOL63" s="424"/>
      <c r="EOM63" s="413"/>
      <c r="EON63" s="413"/>
      <c r="EOO63" s="413"/>
      <c r="EOP63" s="413"/>
      <c r="EOQ63" s="413"/>
      <c r="EOR63" s="413"/>
      <c r="EOS63" s="413"/>
      <c r="EOT63" s="413"/>
      <c r="EOU63" s="424"/>
      <c r="EOV63" s="424"/>
      <c r="EOW63" s="413"/>
      <c r="EOX63" s="413"/>
      <c r="EOY63" s="413"/>
      <c r="EOZ63" s="413"/>
      <c r="EPA63" s="413"/>
      <c r="EPB63" s="413"/>
      <c r="EPC63" s="413"/>
      <c r="EPD63" s="413"/>
      <c r="EPE63" s="424"/>
      <c r="EPF63" s="424"/>
      <c r="EPG63" s="413"/>
      <c r="EPH63" s="413"/>
      <c r="EPI63" s="413"/>
      <c r="EPJ63" s="413"/>
      <c r="EPK63" s="413"/>
      <c r="EPL63" s="413"/>
      <c r="EPM63" s="413"/>
      <c r="EPN63" s="413"/>
      <c r="EPO63" s="424"/>
      <c r="EPP63" s="424"/>
      <c r="EPQ63" s="413"/>
      <c r="EPR63" s="413"/>
      <c r="EPS63" s="413"/>
      <c r="EPT63" s="413"/>
      <c r="EPU63" s="413"/>
      <c r="EPV63" s="413"/>
      <c r="EPW63" s="413"/>
      <c r="EPX63" s="413"/>
      <c r="EPY63" s="424"/>
      <c r="EPZ63" s="424"/>
      <c r="EQA63" s="413"/>
      <c r="EQB63" s="413"/>
      <c r="EQC63" s="413"/>
      <c r="EQD63" s="413"/>
      <c r="EQE63" s="413"/>
      <c r="EQF63" s="413"/>
      <c r="EQG63" s="413"/>
      <c r="EQH63" s="413"/>
      <c r="EQI63" s="424"/>
      <c r="EQJ63" s="424"/>
      <c r="EQK63" s="413"/>
      <c r="EQL63" s="413"/>
      <c r="EQM63" s="413"/>
      <c r="EQN63" s="413"/>
      <c r="EQO63" s="413"/>
      <c r="EQP63" s="413"/>
      <c r="EQQ63" s="413"/>
      <c r="EQR63" s="413"/>
      <c r="EQS63" s="424"/>
      <c r="EQT63" s="424"/>
      <c r="EQU63" s="413"/>
      <c r="EQV63" s="413"/>
      <c r="EQW63" s="413"/>
      <c r="EQX63" s="413"/>
      <c r="EQY63" s="413"/>
      <c r="EQZ63" s="413"/>
      <c r="ERA63" s="413"/>
      <c r="ERB63" s="413"/>
      <c r="ERC63" s="424"/>
      <c r="ERD63" s="424"/>
      <c r="ERE63" s="413"/>
      <c r="ERF63" s="413"/>
      <c r="ERG63" s="413"/>
      <c r="ERH63" s="413"/>
      <c r="ERI63" s="413"/>
      <c r="ERJ63" s="413"/>
      <c r="ERK63" s="413"/>
      <c r="ERL63" s="413"/>
      <c r="ERM63" s="424"/>
      <c r="ERN63" s="424"/>
      <c r="ERO63" s="413"/>
      <c r="ERP63" s="413"/>
      <c r="ERQ63" s="413"/>
      <c r="ERR63" s="413"/>
      <c r="ERS63" s="413"/>
      <c r="ERT63" s="413"/>
      <c r="ERU63" s="413"/>
      <c r="ERV63" s="413"/>
      <c r="ERW63" s="424"/>
      <c r="ERX63" s="424"/>
      <c r="ERY63" s="413"/>
      <c r="ERZ63" s="413"/>
      <c r="ESA63" s="413"/>
      <c r="ESB63" s="413"/>
      <c r="ESC63" s="413"/>
      <c r="ESD63" s="413"/>
      <c r="ESE63" s="413"/>
      <c r="ESF63" s="413"/>
      <c r="ESG63" s="424"/>
      <c r="ESH63" s="424"/>
      <c r="ESI63" s="413"/>
      <c r="ESJ63" s="413"/>
      <c r="ESK63" s="413"/>
      <c r="ESL63" s="413"/>
      <c r="ESM63" s="413"/>
      <c r="ESN63" s="413"/>
      <c r="ESO63" s="413"/>
      <c r="ESP63" s="413"/>
      <c r="ESQ63" s="424"/>
      <c r="ESR63" s="424"/>
      <c r="ESS63" s="413"/>
      <c r="EST63" s="413"/>
      <c r="ESU63" s="413"/>
      <c r="ESV63" s="413"/>
      <c r="ESW63" s="413"/>
      <c r="ESX63" s="413"/>
      <c r="ESY63" s="413"/>
      <c r="ESZ63" s="413"/>
      <c r="ETA63" s="424"/>
      <c r="ETB63" s="424"/>
      <c r="ETC63" s="413"/>
      <c r="ETD63" s="413"/>
      <c r="ETE63" s="413"/>
      <c r="ETF63" s="413"/>
      <c r="ETG63" s="413"/>
      <c r="ETH63" s="413"/>
      <c r="ETI63" s="413"/>
      <c r="ETJ63" s="413"/>
      <c r="ETK63" s="424"/>
      <c r="ETL63" s="424"/>
      <c r="ETM63" s="413"/>
      <c r="ETN63" s="413"/>
      <c r="ETO63" s="413"/>
      <c r="ETP63" s="413"/>
      <c r="ETQ63" s="413"/>
      <c r="ETR63" s="413"/>
      <c r="ETS63" s="413"/>
      <c r="ETT63" s="413"/>
      <c r="ETU63" s="424"/>
      <c r="ETV63" s="424"/>
      <c r="ETW63" s="413"/>
      <c r="ETX63" s="413"/>
      <c r="ETY63" s="413"/>
      <c r="ETZ63" s="413"/>
      <c r="EUA63" s="413"/>
      <c r="EUB63" s="413"/>
      <c r="EUC63" s="413"/>
      <c r="EUD63" s="413"/>
      <c r="EUE63" s="424"/>
      <c r="EUF63" s="424"/>
      <c r="EUG63" s="413"/>
      <c r="EUH63" s="413"/>
      <c r="EUI63" s="413"/>
      <c r="EUJ63" s="413"/>
      <c r="EUK63" s="413"/>
      <c r="EUL63" s="413"/>
      <c r="EUM63" s="413"/>
      <c r="EUN63" s="413"/>
      <c r="EUO63" s="424"/>
      <c r="EUP63" s="424"/>
      <c r="EUQ63" s="413"/>
      <c r="EUR63" s="413"/>
      <c r="EUS63" s="413"/>
      <c r="EUT63" s="413"/>
      <c r="EUU63" s="413"/>
      <c r="EUV63" s="413"/>
      <c r="EUW63" s="413"/>
      <c r="EUX63" s="413"/>
      <c r="EUY63" s="424"/>
      <c r="EUZ63" s="424"/>
      <c r="EVA63" s="413"/>
      <c r="EVB63" s="413"/>
      <c r="EVC63" s="413"/>
      <c r="EVD63" s="413"/>
      <c r="EVE63" s="413"/>
      <c r="EVF63" s="413"/>
      <c r="EVG63" s="413"/>
      <c r="EVH63" s="413"/>
      <c r="EVI63" s="424"/>
      <c r="EVJ63" s="424"/>
      <c r="EVK63" s="413"/>
      <c r="EVL63" s="413"/>
      <c r="EVM63" s="413"/>
      <c r="EVN63" s="413"/>
      <c r="EVO63" s="413"/>
      <c r="EVP63" s="413"/>
      <c r="EVQ63" s="413"/>
      <c r="EVR63" s="413"/>
      <c r="EVS63" s="424"/>
      <c r="EVT63" s="424"/>
      <c r="EVU63" s="413"/>
      <c r="EVV63" s="413"/>
      <c r="EVW63" s="413"/>
      <c r="EVX63" s="413"/>
      <c r="EVY63" s="413"/>
      <c r="EVZ63" s="413"/>
      <c r="EWA63" s="413"/>
      <c r="EWB63" s="413"/>
      <c r="EWC63" s="424"/>
      <c r="EWD63" s="424"/>
      <c r="EWE63" s="413"/>
      <c r="EWF63" s="413"/>
      <c r="EWG63" s="413"/>
      <c r="EWH63" s="413"/>
      <c r="EWI63" s="413"/>
      <c r="EWJ63" s="413"/>
      <c r="EWK63" s="413"/>
      <c r="EWL63" s="413"/>
      <c r="EWM63" s="424"/>
      <c r="EWN63" s="424"/>
      <c r="EWO63" s="413"/>
      <c r="EWP63" s="413"/>
      <c r="EWQ63" s="413"/>
      <c r="EWR63" s="413"/>
      <c r="EWS63" s="413"/>
      <c r="EWT63" s="413"/>
      <c r="EWU63" s="413"/>
      <c r="EWV63" s="413"/>
      <c r="EWW63" s="424"/>
      <c r="EWX63" s="424"/>
      <c r="EWY63" s="413"/>
      <c r="EWZ63" s="413"/>
      <c r="EXA63" s="413"/>
      <c r="EXB63" s="413"/>
      <c r="EXC63" s="413"/>
      <c r="EXD63" s="413"/>
      <c r="EXE63" s="413"/>
      <c r="EXF63" s="413"/>
      <c r="EXG63" s="424"/>
      <c r="EXH63" s="424"/>
      <c r="EXI63" s="413"/>
      <c r="EXJ63" s="413"/>
      <c r="EXK63" s="413"/>
      <c r="EXL63" s="413"/>
      <c r="EXM63" s="413"/>
      <c r="EXN63" s="413"/>
      <c r="EXO63" s="413"/>
      <c r="EXP63" s="413"/>
      <c r="EXQ63" s="424"/>
      <c r="EXR63" s="424"/>
      <c r="EXS63" s="413"/>
      <c r="EXT63" s="413"/>
      <c r="EXU63" s="413"/>
      <c r="EXV63" s="413"/>
      <c r="EXW63" s="413"/>
      <c r="EXX63" s="413"/>
      <c r="EXY63" s="413"/>
      <c r="EXZ63" s="413"/>
      <c r="EYA63" s="424"/>
      <c r="EYB63" s="424"/>
      <c r="EYC63" s="413"/>
      <c r="EYD63" s="413"/>
      <c r="EYE63" s="413"/>
      <c r="EYF63" s="413"/>
      <c r="EYG63" s="413"/>
      <c r="EYH63" s="413"/>
      <c r="EYI63" s="413"/>
      <c r="EYJ63" s="413"/>
      <c r="EYK63" s="424"/>
      <c r="EYL63" s="424"/>
      <c r="EYM63" s="413"/>
      <c r="EYN63" s="413"/>
      <c r="EYO63" s="413"/>
      <c r="EYP63" s="413"/>
      <c r="EYQ63" s="413"/>
      <c r="EYR63" s="413"/>
      <c r="EYS63" s="413"/>
      <c r="EYT63" s="413"/>
      <c r="EYU63" s="424"/>
      <c r="EYV63" s="424"/>
      <c r="EYW63" s="413"/>
      <c r="EYX63" s="413"/>
      <c r="EYY63" s="413"/>
      <c r="EYZ63" s="413"/>
      <c r="EZA63" s="413"/>
      <c r="EZB63" s="413"/>
      <c r="EZC63" s="413"/>
      <c r="EZD63" s="413"/>
      <c r="EZE63" s="424"/>
      <c r="EZF63" s="424"/>
      <c r="EZG63" s="413"/>
      <c r="EZH63" s="413"/>
      <c r="EZI63" s="413"/>
      <c r="EZJ63" s="413"/>
      <c r="EZK63" s="413"/>
      <c r="EZL63" s="413"/>
      <c r="EZM63" s="413"/>
      <c r="EZN63" s="413"/>
      <c r="EZO63" s="424"/>
      <c r="EZP63" s="424"/>
      <c r="EZQ63" s="413"/>
      <c r="EZR63" s="413"/>
      <c r="EZS63" s="413"/>
      <c r="EZT63" s="413"/>
      <c r="EZU63" s="413"/>
      <c r="EZV63" s="413"/>
      <c r="EZW63" s="413"/>
      <c r="EZX63" s="413"/>
      <c r="EZY63" s="424"/>
      <c r="EZZ63" s="424"/>
      <c r="FAA63" s="413"/>
      <c r="FAB63" s="413"/>
      <c r="FAC63" s="413"/>
      <c r="FAD63" s="413"/>
      <c r="FAE63" s="413"/>
      <c r="FAF63" s="413"/>
      <c r="FAG63" s="413"/>
      <c r="FAH63" s="413"/>
      <c r="FAI63" s="424"/>
      <c r="FAJ63" s="424"/>
      <c r="FAK63" s="413"/>
      <c r="FAL63" s="413"/>
      <c r="FAM63" s="413"/>
      <c r="FAN63" s="413"/>
      <c r="FAO63" s="413"/>
      <c r="FAP63" s="413"/>
      <c r="FAQ63" s="413"/>
      <c r="FAR63" s="413"/>
      <c r="FAS63" s="424"/>
      <c r="FAT63" s="424"/>
      <c r="FAU63" s="413"/>
      <c r="FAV63" s="413"/>
      <c r="FAW63" s="413"/>
      <c r="FAX63" s="413"/>
      <c r="FAY63" s="413"/>
      <c r="FAZ63" s="413"/>
      <c r="FBA63" s="413"/>
      <c r="FBB63" s="413"/>
      <c r="FBC63" s="424"/>
      <c r="FBD63" s="424"/>
      <c r="FBE63" s="413"/>
      <c r="FBF63" s="413"/>
      <c r="FBG63" s="413"/>
      <c r="FBH63" s="413"/>
      <c r="FBI63" s="413"/>
      <c r="FBJ63" s="413"/>
      <c r="FBK63" s="413"/>
      <c r="FBL63" s="413"/>
      <c r="FBM63" s="424"/>
      <c r="FBN63" s="424"/>
      <c r="FBO63" s="413"/>
      <c r="FBP63" s="413"/>
      <c r="FBQ63" s="413"/>
      <c r="FBR63" s="413"/>
      <c r="FBS63" s="413"/>
      <c r="FBT63" s="413"/>
      <c r="FBU63" s="413"/>
      <c r="FBV63" s="413"/>
      <c r="FBW63" s="424"/>
      <c r="FBX63" s="424"/>
      <c r="FBY63" s="413"/>
      <c r="FBZ63" s="413"/>
      <c r="FCA63" s="413"/>
      <c r="FCB63" s="413"/>
      <c r="FCC63" s="413"/>
      <c r="FCD63" s="413"/>
      <c r="FCE63" s="413"/>
      <c r="FCF63" s="413"/>
      <c r="FCG63" s="424"/>
      <c r="FCH63" s="424"/>
      <c r="FCI63" s="413"/>
      <c r="FCJ63" s="413"/>
      <c r="FCK63" s="413"/>
      <c r="FCL63" s="413"/>
      <c r="FCM63" s="413"/>
      <c r="FCN63" s="413"/>
      <c r="FCO63" s="413"/>
      <c r="FCP63" s="413"/>
      <c r="FCQ63" s="424"/>
      <c r="FCR63" s="424"/>
      <c r="FCS63" s="413"/>
      <c r="FCT63" s="413"/>
      <c r="FCU63" s="413"/>
      <c r="FCV63" s="413"/>
      <c r="FCW63" s="413"/>
      <c r="FCX63" s="413"/>
      <c r="FCY63" s="413"/>
      <c r="FCZ63" s="413"/>
      <c r="FDA63" s="424"/>
      <c r="FDB63" s="424"/>
      <c r="FDC63" s="413"/>
      <c r="FDD63" s="413"/>
      <c r="FDE63" s="413"/>
      <c r="FDF63" s="413"/>
      <c r="FDG63" s="413"/>
      <c r="FDH63" s="413"/>
      <c r="FDI63" s="413"/>
      <c r="FDJ63" s="413"/>
      <c r="FDK63" s="424"/>
      <c r="FDL63" s="424"/>
      <c r="FDM63" s="413"/>
      <c r="FDN63" s="413"/>
      <c r="FDO63" s="413"/>
      <c r="FDP63" s="413"/>
      <c r="FDQ63" s="413"/>
      <c r="FDR63" s="413"/>
      <c r="FDS63" s="413"/>
      <c r="FDT63" s="413"/>
      <c r="FDU63" s="424"/>
      <c r="FDV63" s="424"/>
      <c r="FDW63" s="413"/>
      <c r="FDX63" s="413"/>
      <c r="FDY63" s="413"/>
      <c r="FDZ63" s="413"/>
      <c r="FEA63" s="413"/>
      <c r="FEB63" s="413"/>
      <c r="FEC63" s="413"/>
      <c r="FED63" s="413"/>
      <c r="FEE63" s="424"/>
      <c r="FEF63" s="424"/>
      <c r="FEG63" s="413"/>
      <c r="FEH63" s="413"/>
      <c r="FEI63" s="413"/>
      <c r="FEJ63" s="413"/>
      <c r="FEK63" s="413"/>
      <c r="FEL63" s="413"/>
      <c r="FEM63" s="413"/>
      <c r="FEN63" s="413"/>
      <c r="FEO63" s="424"/>
      <c r="FEP63" s="424"/>
      <c r="FEQ63" s="413"/>
      <c r="FER63" s="413"/>
      <c r="FES63" s="413"/>
      <c r="FET63" s="413"/>
      <c r="FEU63" s="413"/>
      <c r="FEV63" s="413"/>
      <c r="FEW63" s="413"/>
      <c r="FEX63" s="413"/>
      <c r="FEY63" s="424"/>
      <c r="FEZ63" s="424"/>
      <c r="FFA63" s="413"/>
      <c r="FFB63" s="413"/>
      <c r="FFC63" s="413"/>
      <c r="FFD63" s="413"/>
      <c r="FFE63" s="413"/>
      <c r="FFF63" s="413"/>
      <c r="FFG63" s="413"/>
      <c r="FFH63" s="413"/>
      <c r="FFI63" s="424"/>
      <c r="FFJ63" s="424"/>
      <c r="FFK63" s="413"/>
      <c r="FFL63" s="413"/>
      <c r="FFM63" s="413"/>
      <c r="FFN63" s="413"/>
      <c r="FFO63" s="413"/>
      <c r="FFP63" s="413"/>
      <c r="FFQ63" s="413"/>
      <c r="FFR63" s="413"/>
      <c r="FFS63" s="424"/>
      <c r="FFT63" s="424"/>
      <c r="FFU63" s="413"/>
      <c r="FFV63" s="413"/>
      <c r="FFW63" s="413"/>
      <c r="FFX63" s="413"/>
      <c r="FFY63" s="413"/>
      <c r="FFZ63" s="413"/>
      <c r="FGA63" s="413"/>
      <c r="FGB63" s="413"/>
      <c r="FGC63" s="424"/>
      <c r="FGD63" s="424"/>
      <c r="FGE63" s="413"/>
      <c r="FGF63" s="413"/>
      <c r="FGG63" s="413"/>
      <c r="FGH63" s="413"/>
      <c r="FGI63" s="413"/>
      <c r="FGJ63" s="413"/>
      <c r="FGK63" s="413"/>
      <c r="FGL63" s="413"/>
      <c r="FGM63" s="424"/>
      <c r="FGN63" s="424"/>
      <c r="FGO63" s="413"/>
      <c r="FGP63" s="413"/>
      <c r="FGQ63" s="413"/>
      <c r="FGR63" s="413"/>
      <c r="FGS63" s="413"/>
      <c r="FGT63" s="413"/>
      <c r="FGU63" s="413"/>
      <c r="FGV63" s="413"/>
      <c r="FGW63" s="424"/>
      <c r="FGX63" s="424"/>
      <c r="FGY63" s="413"/>
      <c r="FGZ63" s="413"/>
      <c r="FHA63" s="413"/>
      <c r="FHB63" s="413"/>
      <c r="FHC63" s="413"/>
      <c r="FHD63" s="413"/>
      <c r="FHE63" s="413"/>
      <c r="FHF63" s="413"/>
      <c r="FHG63" s="424"/>
      <c r="FHH63" s="424"/>
      <c r="FHI63" s="413"/>
      <c r="FHJ63" s="413"/>
      <c r="FHK63" s="413"/>
      <c r="FHL63" s="413"/>
      <c r="FHM63" s="413"/>
      <c r="FHN63" s="413"/>
      <c r="FHO63" s="413"/>
      <c r="FHP63" s="413"/>
      <c r="FHQ63" s="424"/>
      <c r="FHR63" s="424"/>
      <c r="FHS63" s="413"/>
      <c r="FHT63" s="413"/>
      <c r="FHU63" s="413"/>
      <c r="FHV63" s="413"/>
      <c r="FHW63" s="413"/>
      <c r="FHX63" s="413"/>
      <c r="FHY63" s="413"/>
      <c r="FHZ63" s="413"/>
      <c r="FIA63" s="424"/>
      <c r="FIB63" s="424"/>
      <c r="FIC63" s="413"/>
      <c r="FID63" s="413"/>
      <c r="FIE63" s="413"/>
      <c r="FIF63" s="413"/>
      <c r="FIG63" s="413"/>
      <c r="FIH63" s="413"/>
      <c r="FII63" s="413"/>
      <c r="FIJ63" s="413"/>
      <c r="FIK63" s="424"/>
      <c r="FIL63" s="424"/>
      <c r="FIM63" s="413"/>
      <c r="FIN63" s="413"/>
      <c r="FIO63" s="413"/>
      <c r="FIP63" s="413"/>
      <c r="FIQ63" s="413"/>
      <c r="FIR63" s="413"/>
      <c r="FIS63" s="413"/>
      <c r="FIT63" s="413"/>
      <c r="FIU63" s="424"/>
      <c r="FIV63" s="424"/>
      <c r="FIW63" s="413"/>
      <c r="FIX63" s="413"/>
      <c r="FIY63" s="413"/>
      <c r="FIZ63" s="413"/>
      <c r="FJA63" s="413"/>
      <c r="FJB63" s="413"/>
      <c r="FJC63" s="413"/>
      <c r="FJD63" s="413"/>
      <c r="FJE63" s="424"/>
      <c r="FJF63" s="424"/>
      <c r="FJG63" s="413"/>
      <c r="FJH63" s="413"/>
      <c r="FJI63" s="413"/>
      <c r="FJJ63" s="413"/>
      <c r="FJK63" s="413"/>
      <c r="FJL63" s="413"/>
      <c r="FJM63" s="413"/>
      <c r="FJN63" s="413"/>
      <c r="FJO63" s="424"/>
      <c r="FJP63" s="424"/>
      <c r="FJQ63" s="413"/>
      <c r="FJR63" s="413"/>
      <c r="FJS63" s="413"/>
      <c r="FJT63" s="413"/>
      <c r="FJU63" s="413"/>
      <c r="FJV63" s="413"/>
      <c r="FJW63" s="413"/>
      <c r="FJX63" s="413"/>
      <c r="FJY63" s="424"/>
      <c r="FJZ63" s="424"/>
      <c r="FKA63" s="413"/>
      <c r="FKB63" s="413"/>
      <c r="FKC63" s="413"/>
      <c r="FKD63" s="413"/>
      <c r="FKE63" s="413"/>
      <c r="FKF63" s="413"/>
      <c r="FKG63" s="413"/>
      <c r="FKH63" s="413"/>
      <c r="FKI63" s="424"/>
      <c r="FKJ63" s="424"/>
      <c r="FKK63" s="413"/>
      <c r="FKL63" s="413"/>
      <c r="FKM63" s="413"/>
      <c r="FKN63" s="413"/>
      <c r="FKO63" s="413"/>
      <c r="FKP63" s="413"/>
      <c r="FKQ63" s="413"/>
      <c r="FKR63" s="413"/>
      <c r="FKS63" s="424"/>
      <c r="FKT63" s="424"/>
      <c r="FKU63" s="413"/>
      <c r="FKV63" s="413"/>
      <c r="FKW63" s="413"/>
      <c r="FKX63" s="413"/>
      <c r="FKY63" s="413"/>
      <c r="FKZ63" s="413"/>
      <c r="FLA63" s="413"/>
      <c r="FLB63" s="413"/>
      <c r="FLC63" s="424"/>
      <c r="FLD63" s="424"/>
      <c r="FLE63" s="413"/>
      <c r="FLF63" s="413"/>
      <c r="FLG63" s="413"/>
      <c r="FLH63" s="413"/>
      <c r="FLI63" s="413"/>
      <c r="FLJ63" s="413"/>
      <c r="FLK63" s="413"/>
      <c r="FLL63" s="413"/>
      <c r="FLM63" s="424"/>
      <c r="FLN63" s="424"/>
      <c r="FLO63" s="413"/>
      <c r="FLP63" s="413"/>
      <c r="FLQ63" s="413"/>
      <c r="FLR63" s="413"/>
      <c r="FLS63" s="413"/>
      <c r="FLT63" s="413"/>
      <c r="FLU63" s="413"/>
      <c r="FLV63" s="413"/>
      <c r="FLW63" s="424"/>
      <c r="FLX63" s="424"/>
      <c r="FLY63" s="413"/>
      <c r="FLZ63" s="413"/>
      <c r="FMA63" s="413"/>
      <c r="FMB63" s="413"/>
      <c r="FMC63" s="413"/>
      <c r="FMD63" s="413"/>
      <c r="FME63" s="413"/>
      <c r="FMF63" s="413"/>
      <c r="FMG63" s="424"/>
      <c r="FMH63" s="424"/>
      <c r="FMI63" s="413"/>
      <c r="FMJ63" s="413"/>
      <c r="FMK63" s="413"/>
      <c r="FML63" s="413"/>
      <c r="FMM63" s="413"/>
      <c r="FMN63" s="413"/>
      <c r="FMO63" s="413"/>
      <c r="FMP63" s="413"/>
      <c r="FMQ63" s="424"/>
      <c r="FMR63" s="424"/>
      <c r="FMS63" s="413"/>
      <c r="FMT63" s="413"/>
      <c r="FMU63" s="413"/>
      <c r="FMV63" s="413"/>
      <c r="FMW63" s="413"/>
      <c r="FMX63" s="413"/>
      <c r="FMY63" s="413"/>
      <c r="FMZ63" s="413"/>
      <c r="FNA63" s="424"/>
      <c r="FNB63" s="424"/>
      <c r="FNC63" s="413"/>
      <c r="FND63" s="413"/>
      <c r="FNE63" s="413"/>
      <c r="FNF63" s="413"/>
      <c r="FNG63" s="413"/>
      <c r="FNH63" s="413"/>
      <c r="FNI63" s="413"/>
      <c r="FNJ63" s="413"/>
      <c r="FNK63" s="424"/>
      <c r="FNL63" s="424"/>
      <c r="FNM63" s="413"/>
      <c r="FNN63" s="413"/>
      <c r="FNO63" s="413"/>
      <c r="FNP63" s="413"/>
      <c r="FNQ63" s="413"/>
      <c r="FNR63" s="413"/>
      <c r="FNS63" s="413"/>
      <c r="FNT63" s="413"/>
      <c r="FNU63" s="424"/>
      <c r="FNV63" s="424"/>
      <c r="FNW63" s="413"/>
      <c r="FNX63" s="413"/>
      <c r="FNY63" s="413"/>
      <c r="FNZ63" s="413"/>
      <c r="FOA63" s="413"/>
      <c r="FOB63" s="413"/>
      <c r="FOC63" s="413"/>
      <c r="FOD63" s="413"/>
      <c r="FOE63" s="424"/>
      <c r="FOF63" s="424"/>
      <c r="FOG63" s="413"/>
      <c r="FOH63" s="413"/>
      <c r="FOI63" s="413"/>
      <c r="FOJ63" s="413"/>
      <c r="FOK63" s="413"/>
      <c r="FOL63" s="413"/>
      <c r="FOM63" s="413"/>
      <c r="FON63" s="413"/>
      <c r="FOO63" s="424"/>
      <c r="FOP63" s="424"/>
      <c r="FOQ63" s="413"/>
      <c r="FOR63" s="413"/>
      <c r="FOS63" s="413"/>
      <c r="FOT63" s="413"/>
      <c r="FOU63" s="413"/>
      <c r="FOV63" s="413"/>
      <c r="FOW63" s="413"/>
      <c r="FOX63" s="413"/>
      <c r="FOY63" s="424"/>
      <c r="FOZ63" s="424"/>
      <c r="FPA63" s="413"/>
      <c r="FPB63" s="413"/>
      <c r="FPC63" s="413"/>
      <c r="FPD63" s="413"/>
      <c r="FPE63" s="413"/>
      <c r="FPF63" s="413"/>
      <c r="FPG63" s="413"/>
      <c r="FPH63" s="413"/>
      <c r="FPI63" s="424"/>
      <c r="FPJ63" s="424"/>
      <c r="FPK63" s="413"/>
      <c r="FPL63" s="413"/>
      <c r="FPM63" s="413"/>
      <c r="FPN63" s="413"/>
      <c r="FPO63" s="413"/>
      <c r="FPP63" s="413"/>
      <c r="FPQ63" s="413"/>
      <c r="FPR63" s="413"/>
      <c r="FPS63" s="424"/>
      <c r="FPT63" s="424"/>
      <c r="FPU63" s="413"/>
      <c r="FPV63" s="413"/>
      <c r="FPW63" s="413"/>
      <c r="FPX63" s="413"/>
      <c r="FPY63" s="413"/>
      <c r="FPZ63" s="413"/>
      <c r="FQA63" s="413"/>
      <c r="FQB63" s="413"/>
      <c r="FQC63" s="424"/>
      <c r="FQD63" s="424"/>
      <c r="FQE63" s="413"/>
      <c r="FQF63" s="413"/>
      <c r="FQG63" s="413"/>
      <c r="FQH63" s="413"/>
      <c r="FQI63" s="413"/>
      <c r="FQJ63" s="413"/>
      <c r="FQK63" s="413"/>
      <c r="FQL63" s="413"/>
      <c r="FQM63" s="424"/>
      <c r="FQN63" s="424"/>
      <c r="FQO63" s="413"/>
      <c r="FQP63" s="413"/>
      <c r="FQQ63" s="413"/>
      <c r="FQR63" s="413"/>
      <c r="FQS63" s="413"/>
      <c r="FQT63" s="413"/>
      <c r="FQU63" s="413"/>
      <c r="FQV63" s="413"/>
      <c r="FQW63" s="424"/>
      <c r="FQX63" s="424"/>
      <c r="FQY63" s="413"/>
      <c r="FQZ63" s="413"/>
      <c r="FRA63" s="413"/>
      <c r="FRB63" s="413"/>
      <c r="FRC63" s="413"/>
      <c r="FRD63" s="413"/>
      <c r="FRE63" s="413"/>
      <c r="FRF63" s="413"/>
      <c r="FRG63" s="424"/>
      <c r="FRH63" s="424"/>
      <c r="FRI63" s="413"/>
      <c r="FRJ63" s="413"/>
      <c r="FRK63" s="413"/>
      <c r="FRL63" s="413"/>
      <c r="FRM63" s="413"/>
      <c r="FRN63" s="413"/>
      <c r="FRO63" s="413"/>
      <c r="FRP63" s="413"/>
      <c r="FRQ63" s="424"/>
      <c r="FRR63" s="424"/>
      <c r="FRS63" s="413"/>
      <c r="FRT63" s="413"/>
      <c r="FRU63" s="413"/>
      <c r="FRV63" s="413"/>
      <c r="FRW63" s="413"/>
      <c r="FRX63" s="413"/>
      <c r="FRY63" s="413"/>
      <c r="FRZ63" s="413"/>
      <c r="FSA63" s="424"/>
      <c r="FSB63" s="424"/>
      <c r="FSC63" s="413"/>
      <c r="FSD63" s="413"/>
      <c r="FSE63" s="413"/>
      <c r="FSF63" s="413"/>
      <c r="FSG63" s="413"/>
      <c r="FSH63" s="413"/>
      <c r="FSI63" s="413"/>
      <c r="FSJ63" s="413"/>
      <c r="FSK63" s="424"/>
      <c r="FSL63" s="424"/>
      <c r="FSM63" s="413"/>
      <c r="FSN63" s="413"/>
      <c r="FSO63" s="413"/>
      <c r="FSP63" s="413"/>
      <c r="FSQ63" s="413"/>
      <c r="FSR63" s="413"/>
      <c r="FSS63" s="413"/>
      <c r="FST63" s="413"/>
      <c r="FSU63" s="424"/>
      <c r="FSV63" s="424"/>
      <c r="FSW63" s="413"/>
      <c r="FSX63" s="413"/>
      <c r="FSY63" s="413"/>
      <c r="FSZ63" s="413"/>
      <c r="FTA63" s="413"/>
      <c r="FTB63" s="413"/>
      <c r="FTC63" s="413"/>
      <c r="FTD63" s="413"/>
      <c r="FTE63" s="424"/>
      <c r="FTF63" s="424"/>
      <c r="FTG63" s="413"/>
      <c r="FTH63" s="413"/>
      <c r="FTI63" s="413"/>
      <c r="FTJ63" s="413"/>
      <c r="FTK63" s="413"/>
      <c r="FTL63" s="413"/>
      <c r="FTM63" s="413"/>
      <c r="FTN63" s="413"/>
      <c r="FTO63" s="424"/>
      <c r="FTP63" s="424"/>
      <c r="FTQ63" s="413"/>
      <c r="FTR63" s="413"/>
      <c r="FTS63" s="413"/>
      <c r="FTT63" s="413"/>
      <c r="FTU63" s="413"/>
      <c r="FTV63" s="413"/>
      <c r="FTW63" s="413"/>
      <c r="FTX63" s="413"/>
      <c r="FTY63" s="424"/>
      <c r="FTZ63" s="424"/>
      <c r="FUA63" s="413"/>
      <c r="FUB63" s="413"/>
      <c r="FUC63" s="413"/>
      <c r="FUD63" s="413"/>
      <c r="FUE63" s="413"/>
      <c r="FUF63" s="413"/>
      <c r="FUG63" s="413"/>
      <c r="FUH63" s="413"/>
      <c r="FUI63" s="424"/>
      <c r="FUJ63" s="424"/>
      <c r="FUK63" s="413"/>
      <c r="FUL63" s="413"/>
      <c r="FUM63" s="413"/>
      <c r="FUN63" s="413"/>
      <c r="FUO63" s="413"/>
      <c r="FUP63" s="413"/>
      <c r="FUQ63" s="413"/>
      <c r="FUR63" s="413"/>
      <c r="FUS63" s="424"/>
      <c r="FUT63" s="424"/>
      <c r="FUU63" s="413"/>
      <c r="FUV63" s="413"/>
      <c r="FUW63" s="413"/>
      <c r="FUX63" s="413"/>
      <c r="FUY63" s="413"/>
      <c r="FUZ63" s="413"/>
      <c r="FVA63" s="413"/>
      <c r="FVB63" s="413"/>
      <c r="FVC63" s="424"/>
      <c r="FVD63" s="424"/>
      <c r="FVE63" s="413"/>
      <c r="FVF63" s="413"/>
      <c r="FVG63" s="413"/>
      <c r="FVH63" s="413"/>
      <c r="FVI63" s="413"/>
      <c r="FVJ63" s="413"/>
      <c r="FVK63" s="413"/>
      <c r="FVL63" s="413"/>
      <c r="FVM63" s="424"/>
      <c r="FVN63" s="424"/>
      <c r="FVO63" s="413"/>
      <c r="FVP63" s="413"/>
      <c r="FVQ63" s="413"/>
      <c r="FVR63" s="413"/>
      <c r="FVS63" s="413"/>
      <c r="FVT63" s="413"/>
      <c r="FVU63" s="413"/>
      <c r="FVV63" s="413"/>
      <c r="FVW63" s="424"/>
      <c r="FVX63" s="424"/>
      <c r="FVY63" s="413"/>
      <c r="FVZ63" s="413"/>
      <c r="FWA63" s="413"/>
      <c r="FWB63" s="413"/>
      <c r="FWC63" s="413"/>
      <c r="FWD63" s="413"/>
      <c r="FWE63" s="413"/>
      <c r="FWF63" s="413"/>
      <c r="FWG63" s="424"/>
      <c r="FWH63" s="424"/>
      <c r="FWI63" s="413"/>
      <c r="FWJ63" s="413"/>
      <c r="FWK63" s="413"/>
      <c r="FWL63" s="413"/>
      <c r="FWM63" s="413"/>
      <c r="FWN63" s="413"/>
      <c r="FWO63" s="413"/>
      <c r="FWP63" s="413"/>
      <c r="FWQ63" s="424"/>
      <c r="FWR63" s="424"/>
      <c r="FWS63" s="413"/>
      <c r="FWT63" s="413"/>
      <c r="FWU63" s="413"/>
      <c r="FWV63" s="413"/>
      <c r="FWW63" s="413"/>
      <c r="FWX63" s="413"/>
      <c r="FWY63" s="413"/>
      <c r="FWZ63" s="413"/>
      <c r="FXA63" s="424"/>
      <c r="FXB63" s="424"/>
      <c r="FXC63" s="413"/>
      <c r="FXD63" s="413"/>
      <c r="FXE63" s="413"/>
      <c r="FXF63" s="413"/>
      <c r="FXG63" s="413"/>
      <c r="FXH63" s="413"/>
      <c r="FXI63" s="413"/>
      <c r="FXJ63" s="413"/>
      <c r="FXK63" s="424"/>
      <c r="FXL63" s="424"/>
      <c r="FXM63" s="413"/>
      <c r="FXN63" s="413"/>
      <c r="FXO63" s="413"/>
      <c r="FXP63" s="413"/>
      <c r="FXQ63" s="413"/>
      <c r="FXR63" s="413"/>
      <c r="FXS63" s="413"/>
      <c r="FXT63" s="413"/>
      <c r="FXU63" s="424"/>
      <c r="FXV63" s="424"/>
      <c r="FXW63" s="413"/>
      <c r="FXX63" s="413"/>
      <c r="FXY63" s="413"/>
      <c r="FXZ63" s="413"/>
      <c r="FYA63" s="413"/>
      <c r="FYB63" s="413"/>
      <c r="FYC63" s="413"/>
      <c r="FYD63" s="413"/>
      <c r="FYE63" s="424"/>
      <c r="FYF63" s="424"/>
      <c r="FYG63" s="413"/>
      <c r="FYH63" s="413"/>
      <c r="FYI63" s="413"/>
      <c r="FYJ63" s="413"/>
      <c r="FYK63" s="413"/>
      <c r="FYL63" s="413"/>
      <c r="FYM63" s="413"/>
      <c r="FYN63" s="413"/>
      <c r="FYO63" s="424"/>
      <c r="FYP63" s="424"/>
      <c r="FYQ63" s="413"/>
      <c r="FYR63" s="413"/>
      <c r="FYS63" s="413"/>
      <c r="FYT63" s="413"/>
      <c r="FYU63" s="413"/>
      <c r="FYV63" s="413"/>
      <c r="FYW63" s="413"/>
      <c r="FYX63" s="413"/>
      <c r="FYY63" s="424"/>
      <c r="FYZ63" s="424"/>
      <c r="FZA63" s="413"/>
      <c r="FZB63" s="413"/>
      <c r="FZC63" s="413"/>
      <c r="FZD63" s="413"/>
      <c r="FZE63" s="413"/>
      <c r="FZF63" s="413"/>
      <c r="FZG63" s="413"/>
      <c r="FZH63" s="413"/>
      <c r="FZI63" s="424"/>
      <c r="FZJ63" s="424"/>
      <c r="FZK63" s="413"/>
      <c r="FZL63" s="413"/>
      <c r="FZM63" s="413"/>
      <c r="FZN63" s="413"/>
      <c r="FZO63" s="413"/>
      <c r="FZP63" s="413"/>
      <c r="FZQ63" s="413"/>
      <c r="FZR63" s="413"/>
      <c r="FZS63" s="424"/>
      <c r="FZT63" s="424"/>
      <c r="FZU63" s="413"/>
      <c r="FZV63" s="413"/>
      <c r="FZW63" s="413"/>
      <c r="FZX63" s="413"/>
      <c r="FZY63" s="413"/>
      <c r="FZZ63" s="413"/>
      <c r="GAA63" s="413"/>
      <c r="GAB63" s="413"/>
      <c r="GAC63" s="424"/>
      <c r="GAD63" s="424"/>
      <c r="GAE63" s="413"/>
      <c r="GAF63" s="413"/>
      <c r="GAG63" s="413"/>
      <c r="GAH63" s="413"/>
      <c r="GAI63" s="413"/>
      <c r="GAJ63" s="413"/>
      <c r="GAK63" s="413"/>
      <c r="GAL63" s="413"/>
      <c r="GAM63" s="424"/>
      <c r="GAN63" s="424"/>
      <c r="GAO63" s="413"/>
      <c r="GAP63" s="413"/>
      <c r="GAQ63" s="413"/>
      <c r="GAR63" s="413"/>
      <c r="GAS63" s="413"/>
      <c r="GAT63" s="413"/>
      <c r="GAU63" s="413"/>
      <c r="GAV63" s="413"/>
      <c r="GAW63" s="424"/>
      <c r="GAX63" s="424"/>
      <c r="GAY63" s="413"/>
      <c r="GAZ63" s="413"/>
      <c r="GBA63" s="413"/>
      <c r="GBB63" s="413"/>
      <c r="GBC63" s="413"/>
      <c r="GBD63" s="413"/>
      <c r="GBE63" s="413"/>
      <c r="GBF63" s="413"/>
      <c r="GBG63" s="424"/>
      <c r="GBH63" s="424"/>
      <c r="GBI63" s="413"/>
      <c r="GBJ63" s="413"/>
      <c r="GBK63" s="413"/>
      <c r="GBL63" s="413"/>
      <c r="GBM63" s="413"/>
      <c r="GBN63" s="413"/>
      <c r="GBO63" s="413"/>
      <c r="GBP63" s="413"/>
      <c r="GBQ63" s="424"/>
      <c r="GBR63" s="424"/>
      <c r="GBS63" s="413"/>
      <c r="GBT63" s="413"/>
      <c r="GBU63" s="413"/>
      <c r="GBV63" s="413"/>
      <c r="GBW63" s="413"/>
      <c r="GBX63" s="413"/>
      <c r="GBY63" s="413"/>
      <c r="GBZ63" s="413"/>
      <c r="GCA63" s="424"/>
      <c r="GCB63" s="424"/>
      <c r="GCC63" s="413"/>
      <c r="GCD63" s="413"/>
      <c r="GCE63" s="413"/>
      <c r="GCF63" s="413"/>
      <c r="GCG63" s="413"/>
      <c r="GCH63" s="413"/>
      <c r="GCI63" s="413"/>
      <c r="GCJ63" s="413"/>
      <c r="GCK63" s="424"/>
      <c r="GCL63" s="424"/>
      <c r="GCM63" s="413"/>
      <c r="GCN63" s="413"/>
      <c r="GCO63" s="413"/>
      <c r="GCP63" s="413"/>
      <c r="GCQ63" s="413"/>
      <c r="GCR63" s="413"/>
      <c r="GCS63" s="413"/>
      <c r="GCT63" s="413"/>
      <c r="GCU63" s="424"/>
      <c r="GCV63" s="424"/>
      <c r="GCW63" s="413"/>
      <c r="GCX63" s="413"/>
      <c r="GCY63" s="413"/>
      <c r="GCZ63" s="413"/>
      <c r="GDA63" s="413"/>
      <c r="GDB63" s="413"/>
      <c r="GDC63" s="413"/>
      <c r="GDD63" s="413"/>
      <c r="GDE63" s="424"/>
      <c r="GDF63" s="424"/>
      <c r="GDG63" s="413"/>
      <c r="GDH63" s="413"/>
      <c r="GDI63" s="413"/>
      <c r="GDJ63" s="413"/>
      <c r="GDK63" s="413"/>
      <c r="GDL63" s="413"/>
      <c r="GDM63" s="413"/>
      <c r="GDN63" s="413"/>
      <c r="GDO63" s="424"/>
      <c r="GDP63" s="424"/>
      <c r="GDQ63" s="413"/>
      <c r="GDR63" s="413"/>
      <c r="GDS63" s="413"/>
      <c r="GDT63" s="413"/>
      <c r="GDU63" s="413"/>
      <c r="GDV63" s="413"/>
      <c r="GDW63" s="413"/>
      <c r="GDX63" s="413"/>
      <c r="GDY63" s="424"/>
      <c r="GDZ63" s="424"/>
      <c r="GEA63" s="413"/>
      <c r="GEB63" s="413"/>
      <c r="GEC63" s="413"/>
      <c r="GED63" s="413"/>
      <c r="GEE63" s="413"/>
      <c r="GEF63" s="413"/>
      <c r="GEG63" s="413"/>
      <c r="GEH63" s="413"/>
      <c r="GEI63" s="424"/>
      <c r="GEJ63" s="424"/>
      <c r="GEK63" s="413"/>
      <c r="GEL63" s="413"/>
      <c r="GEM63" s="413"/>
      <c r="GEN63" s="413"/>
      <c r="GEO63" s="413"/>
      <c r="GEP63" s="413"/>
      <c r="GEQ63" s="413"/>
      <c r="GER63" s="413"/>
      <c r="GES63" s="424"/>
      <c r="GET63" s="424"/>
      <c r="GEU63" s="413"/>
      <c r="GEV63" s="413"/>
      <c r="GEW63" s="413"/>
      <c r="GEX63" s="413"/>
      <c r="GEY63" s="413"/>
      <c r="GEZ63" s="413"/>
      <c r="GFA63" s="413"/>
      <c r="GFB63" s="413"/>
      <c r="GFC63" s="424"/>
      <c r="GFD63" s="424"/>
      <c r="GFE63" s="413"/>
      <c r="GFF63" s="413"/>
      <c r="GFG63" s="413"/>
      <c r="GFH63" s="413"/>
      <c r="GFI63" s="413"/>
      <c r="GFJ63" s="413"/>
      <c r="GFK63" s="413"/>
      <c r="GFL63" s="413"/>
      <c r="GFM63" s="424"/>
      <c r="GFN63" s="424"/>
      <c r="GFO63" s="413"/>
      <c r="GFP63" s="413"/>
      <c r="GFQ63" s="413"/>
      <c r="GFR63" s="413"/>
      <c r="GFS63" s="413"/>
      <c r="GFT63" s="413"/>
      <c r="GFU63" s="413"/>
      <c r="GFV63" s="413"/>
      <c r="GFW63" s="424"/>
      <c r="GFX63" s="424"/>
      <c r="GFY63" s="413"/>
      <c r="GFZ63" s="413"/>
      <c r="GGA63" s="413"/>
      <c r="GGB63" s="413"/>
      <c r="GGC63" s="413"/>
      <c r="GGD63" s="413"/>
      <c r="GGE63" s="413"/>
      <c r="GGF63" s="413"/>
      <c r="GGG63" s="424"/>
      <c r="GGH63" s="424"/>
      <c r="GGI63" s="413"/>
      <c r="GGJ63" s="413"/>
      <c r="GGK63" s="413"/>
      <c r="GGL63" s="413"/>
      <c r="GGM63" s="413"/>
      <c r="GGN63" s="413"/>
      <c r="GGO63" s="413"/>
      <c r="GGP63" s="413"/>
      <c r="GGQ63" s="424"/>
      <c r="GGR63" s="424"/>
      <c r="GGS63" s="413"/>
      <c r="GGT63" s="413"/>
      <c r="GGU63" s="413"/>
      <c r="GGV63" s="413"/>
      <c r="GGW63" s="413"/>
      <c r="GGX63" s="413"/>
      <c r="GGY63" s="413"/>
      <c r="GGZ63" s="413"/>
      <c r="GHA63" s="424"/>
      <c r="GHB63" s="424"/>
      <c r="GHC63" s="413"/>
      <c r="GHD63" s="413"/>
      <c r="GHE63" s="413"/>
      <c r="GHF63" s="413"/>
      <c r="GHG63" s="413"/>
      <c r="GHH63" s="413"/>
      <c r="GHI63" s="413"/>
      <c r="GHJ63" s="413"/>
      <c r="GHK63" s="424"/>
      <c r="GHL63" s="424"/>
      <c r="GHM63" s="413"/>
      <c r="GHN63" s="413"/>
      <c r="GHO63" s="413"/>
      <c r="GHP63" s="413"/>
      <c r="GHQ63" s="413"/>
      <c r="GHR63" s="413"/>
      <c r="GHS63" s="413"/>
      <c r="GHT63" s="413"/>
      <c r="GHU63" s="424"/>
      <c r="GHV63" s="424"/>
      <c r="GHW63" s="413"/>
      <c r="GHX63" s="413"/>
      <c r="GHY63" s="413"/>
      <c r="GHZ63" s="413"/>
      <c r="GIA63" s="413"/>
      <c r="GIB63" s="413"/>
      <c r="GIC63" s="413"/>
      <c r="GID63" s="413"/>
      <c r="GIE63" s="424"/>
      <c r="GIF63" s="424"/>
      <c r="GIG63" s="413"/>
      <c r="GIH63" s="413"/>
      <c r="GII63" s="413"/>
      <c r="GIJ63" s="413"/>
      <c r="GIK63" s="413"/>
      <c r="GIL63" s="413"/>
      <c r="GIM63" s="413"/>
      <c r="GIN63" s="413"/>
      <c r="GIO63" s="424"/>
      <c r="GIP63" s="424"/>
      <c r="GIQ63" s="413"/>
      <c r="GIR63" s="413"/>
      <c r="GIS63" s="413"/>
      <c r="GIT63" s="413"/>
      <c r="GIU63" s="413"/>
      <c r="GIV63" s="413"/>
      <c r="GIW63" s="413"/>
      <c r="GIX63" s="413"/>
      <c r="GIY63" s="424"/>
      <c r="GIZ63" s="424"/>
      <c r="GJA63" s="413"/>
      <c r="GJB63" s="413"/>
      <c r="GJC63" s="413"/>
      <c r="GJD63" s="413"/>
      <c r="GJE63" s="413"/>
      <c r="GJF63" s="413"/>
      <c r="GJG63" s="413"/>
      <c r="GJH63" s="413"/>
      <c r="GJI63" s="424"/>
      <c r="GJJ63" s="424"/>
      <c r="GJK63" s="413"/>
      <c r="GJL63" s="413"/>
      <c r="GJM63" s="413"/>
      <c r="GJN63" s="413"/>
      <c r="GJO63" s="413"/>
      <c r="GJP63" s="413"/>
      <c r="GJQ63" s="413"/>
      <c r="GJR63" s="413"/>
      <c r="GJS63" s="424"/>
      <c r="GJT63" s="424"/>
      <c r="GJU63" s="413"/>
      <c r="GJV63" s="413"/>
      <c r="GJW63" s="413"/>
      <c r="GJX63" s="413"/>
      <c r="GJY63" s="413"/>
      <c r="GJZ63" s="413"/>
      <c r="GKA63" s="413"/>
      <c r="GKB63" s="413"/>
      <c r="GKC63" s="424"/>
      <c r="GKD63" s="424"/>
      <c r="GKE63" s="413"/>
      <c r="GKF63" s="413"/>
      <c r="GKG63" s="413"/>
      <c r="GKH63" s="413"/>
      <c r="GKI63" s="413"/>
      <c r="GKJ63" s="413"/>
      <c r="GKK63" s="413"/>
      <c r="GKL63" s="413"/>
      <c r="GKM63" s="424"/>
      <c r="GKN63" s="424"/>
      <c r="GKO63" s="413"/>
      <c r="GKP63" s="413"/>
      <c r="GKQ63" s="413"/>
      <c r="GKR63" s="413"/>
      <c r="GKS63" s="413"/>
      <c r="GKT63" s="413"/>
      <c r="GKU63" s="413"/>
      <c r="GKV63" s="413"/>
      <c r="GKW63" s="424"/>
      <c r="GKX63" s="424"/>
      <c r="GKY63" s="413"/>
      <c r="GKZ63" s="413"/>
      <c r="GLA63" s="413"/>
      <c r="GLB63" s="413"/>
      <c r="GLC63" s="413"/>
      <c r="GLD63" s="413"/>
      <c r="GLE63" s="413"/>
      <c r="GLF63" s="413"/>
      <c r="GLG63" s="424"/>
      <c r="GLH63" s="424"/>
      <c r="GLI63" s="413"/>
      <c r="GLJ63" s="413"/>
      <c r="GLK63" s="413"/>
      <c r="GLL63" s="413"/>
      <c r="GLM63" s="413"/>
      <c r="GLN63" s="413"/>
      <c r="GLO63" s="413"/>
      <c r="GLP63" s="413"/>
      <c r="GLQ63" s="424"/>
      <c r="GLR63" s="424"/>
      <c r="GLS63" s="413"/>
      <c r="GLT63" s="413"/>
      <c r="GLU63" s="413"/>
      <c r="GLV63" s="413"/>
      <c r="GLW63" s="413"/>
      <c r="GLX63" s="413"/>
      <c r="GLY63" s="413"/>
      <c r="GLZ63" s="413"/>
      <c r="GMA63" s="424"/>
      <c r="GMB63" s="424"/>
      <c r="GMC63" s="413"/>
      <c r="GMD63" s="413"/>
      <c r="GME63" s="413"/>
      <c r="GMF63" s="413"/>
      <c r="GMG63" s="413"/>
      <c r="GMH63" s="413"/>
      <c r="GMI63" s="413"/>
      <c r="GMJ63" s="413"/>
      <c r="GMK63" s="424"/>
      <c r="GML63" s="424"/>
      <c r="GMM63" s="413"/>
      <c r="GMN63" s="413"/>
      <c r="GMO63" s="413"/>
      <c r="GMP63" s="413"/>
      <c r="GMQ63" s="413"/>
      <c r="GMR63" s="413"/>
      <c r="GMS63" s="413"/>
      <c r="GMT63" s="413"/>
      <c r="GMU63" s="424"/>
      <c r="GMV63" s="424"/>
      <c r="GMW63" s="413"/>
      <c r="GMX63" s="413"/>
      <c r="GMY63" s="413"/>
      <c r="GMZ63" s="413"/>
      <c r="GNA63" s="413"/>
      <c r="GNB63" s="413"/>
      <c r="GNC63" s="413"/>
      <c r="GND63" s="413"/>
      <c r="GNE63" s="424"/>
      <c r="GNF63" s="424"/>
      <c r="GNG63" s="413"/>
      <c r="GNH63" s="413"/>
      <c r="GNI63" s="413"/>
      <c r="GNJ63" s="413"/>
      <c r="GNK63" s="413"/>
      <c r="GNL63" s="413"/>
      <c r="GNM63" s="413"/>
      <c r="GNN63" s="413"/>
      <c r="GNO63" s="424"/>
      <c r="GNP63" s="424"/>
      <c r="GNQ63" s="413"/>
      <c r="GNR63" s="413"/>
      <c r="GNS63" s="413"/>
      <c r="GNT63" s="413"/>
      <c r="GNU63" s="413"/>
      <c r="GNV63" s="413"/>
      <c r="GNW63" s="413"/>
      <c r="GNX63" s="413"/>
      <c r="GNY63" s="424"/>
      <c r="GNZ63" s="424"/>
      <c r="GOA63" s="413"/>
      <c r="GOB63" s="413"/>
      <c r="GOC63" s="413"/>
      <c r="GOD63" s="413"/>
      <c r="GOE63" s="413"/>
      <c r="GOF63" s="413"/>
      <c r="GOG63" s="413"/>
      <c r="GOH63" s="413"/>
      <c r="GOI63" s="424"/>
      <c r="GOJ63" s="424"/>
      <c r="GOK63" s="413"/>
      <c r="GOL63" s="413"/>
      <c r="GOM63" s="413"/>
      <c r="GON63" s="413"/>
      <c r="GOO63" s="413"/>
      <c r="GOP63" s="413"/>
      <c r="GOQ63" s="413"/>
      <c r="GOR63" s="413"/>
      <c r="GOS63" s="424"/>
      <c r="GOT63" s="424"/>
      <c r="GOU63" s="413"/>
      <c r="GOV63" s="413"/>
      <c r="GOW63" s="413"/>
      <c r="GOX63" s="413"/>
      <c r="GOY63" s="413"/>
      <c r="GOZ63" s="413"/>
      <c r="GPA63" s="413"/>
      <c r="GPB63" s="413"/>
      <c r="GPC63" s="424"/>
      <c r="GPD63" s="424"/>
      <c r="GPE63" s="413"/>
      <c r="GPF63" s="413"/>
      <c r="GPG63" s="413"/>
      <c r="GPH63" s="413"/>
      <c r="GPI63" s="413"/>
      <c r="GPJ63" s="413"/>
      <c r="GPK63" s="413"/>
      <c r="GPL63" s="413"/>
      <c r="GPM63" s="424"/>
      <c r="GPN63" s="424"/>
      <c r="GPO63" s="413"/>
      <c r="GPP63" s="413"/>
      <c r="GPQ63" s="413"/>
      <c r="GPR63" s="413"/>
      <c r="GPS63" s="413"/>
      <c r="GPT63" s="413"/>
      <c r="GPU63" s="413"/>
      <c r="GPV63" s="413"/>
      <c r="GPW63" s="424"/>
      <c r="GPX63" s="424"/>
      <c r="GPY63" s="413"/>
      <c r="GPZ63" s="413"/>
      <c r="GQA63" s="413"/>
      <c r="GQB63" s="413"/>
      <c r="GQC63" s="413"/>
      <c r="GQD63" s="413"/>
      <c r="GQE63" s="413"/>
      <c r="GQF63" s="413"/>
      <c r="GQG63" s="424"/>
      <c r="GQH63" s="424"/>
      <c r="GQI63" s="413"/>
      <c r="GQJ63" s="413"/>
      <c r="GQK63" s="413"/>
      <c r="GQL63" s="413"/>
      <c r="GQM63" s="413"/>
      <c r="GQN63" s="413"/>
      <c r="GQO63" s="413"/>
      <c r="GQP63" s="413"/>
      <c r="GQQ63" s="424"/>
      <c r="GQR63" s="424"/>
      <c r="GQS63" s="413"/>
      <c r="GQT63" s="413"/>
      <c r="GQU63" s="413"/>
      <c r="GQV63" s="413"/>
      <c r="GQW63" s="413"/>
      <c r="GQX63" s="413"/>
      <c r="GQY63" s="413"/>
      <c r="GQZ63" s="413"/>
      <c r="GRA63" s="424"/>
      <c r="GRB63" s="424"/>
      <c r="GRC63" s="413"/>
      <c r="GRD63" s="413"/>
      <c r="GRE63" s="413"/>
      <c r="GRF63" s="413"/>
      <c r="GRG63" s="413"/>
      <c r="GRH63" s="413"/>
      <c r="GRI63" s="413"/>
      <c r="GRJ63" s="413"/>
      <c r="GRK63" s="424"/>
      <c r="GRL63" s="424"/>
      <c r="GRM63" s="413"/>
      <c r="GRN63" s="413"/>
      <c r="GRO63" s="413"/>
      <c r="GRP63" s="413"/>
      <c r="GRQ63" s="413"/>
      <c r="GRR63" s="413"/>
      <c r="GRS63" s="413"/>
      <c r="GRT63" s="413"/>
      <c r="GRU63" s="424"/>
      <c r="GRV63" s="424"/>
      <c r="GRW63" s="413"/>
      <c r="GRX63" s="413"/>
      <c r="GRY63" s="413"/>
      <c r="GRZ63" s="413"/>
      <c r="GSA63" s="413"/>
      <c r="GSB63" s="413"/>
      <c r="GSC63" s="413"/>
      <c r="GSD63" s="413"/>
      <c r="GSE63" s="424"/>
      <c r="GSF63" s="424"/>
      <c r="GSG63" s="413"/>
      <c r="GSH63" s="413"/>
      <c r="GSI63" s="413"/>
      <c r="GSJ63" s="413"/>
      <c r="GSK63" s="413"/>
      <c r="GSL63" s="413"/>
      <c r="GSM63" s="413"/>
      <c r="GSN63" s="413"/>
      <c r="GSO63" s="424"/>
      <c r="GSP63" s="424"/>
      <c r="GSQ63" s="413"/>
      <c r="GSR63" s="413"/>
      <c r="GSS63" s="413"/>
      <c r="GST63" s="413"/>
      <c r="GSU63" s="413"/>
      <c r="GSV63" s="413"/>
      <c r="GSW63" s="413"/>
      <c r="GSX63" s="413"/>
      <c r="GSY63" s="424"/>
      <c r="GSZ63" s="424"/>
      <c r="GTA63" s="413"/>
      <c r="GTB63" s="413"/>
      <c r="GTC63" s="413"/>
      <c r="GTD63" s="413"/>
      <c r="GTE63" s="413"/>
      <c r="GTF63" s="413"/>
      <c r="GTG63" s="413"/>
      <c r="GTH63" s="413"/>
      <c r="GTI63" s="424"/>
      <c r="GTJ63" s="424"/>
      <c r="GTK63" s="413"/>
      <c r="GTL63" s="413"/>
      <c r="GTM63" s="413"/>
      <c r="GTN63" s="413"/>
      <c r="GTO63" s="413"/>
      <c r="GTP63" s="413"/>
      <c r="GTQ63" s="413"/>
      <c r="GTR63" s="413"/>
      <c r="GTS63" s="424"/>
      <c r="GTT63" s="424"/>
      <c r="GTU63" s="413"/>
      <c r="GTV63" s="413"/>
      <c r="GTW63" s="413"/>
      <c r="GTX63" s="413"/>
      <c r="GTY63" s="413"/>
      <c r="GTZ63" s="413"/>
      <c r="GUA63" s="413"/>
      <c r="GUB63" s="413"/>
      <c r="GUC63" s="424"/>
      <c r="GUD63" s="424"/>
      <c r="GUE63" s="413"/>
      <c r="GUF63" s="413"/>
      <c r="GUG63" s="413"/>
      <c r="GUH63" s="413"/>
      <c r="GUI63" s="413"/>
      <c r="GUJ63" s="413"/>
      <c r="GUK63" s="413"/>
      <c r="GUL63" s="413"/>
      <c r="GUM63" s="424"/>
      <c r="GUN63" s="424"/>
      <c r="GUO63" s="413"/>
      <c r="GUP63" s="413"/>
      <c r="GUQ63" s="413"/>
      <c r="GUR63" s="413"/>
      <c r="GUS63" s="413"/>
      <c r="GUT63" s="413"/>
      <c r="GUU63" s="413"/>
      <c r="GUV63" s="413"/>
      <c r="GUW63" s="424"/>
      <c r="GUX63" s="424"/>
      <c r="GUY63" s="413"/>
      <c r="GUZ63" s="413"/>
      <c r="GVA63" s="413"/>
      <c r="GVB63" s="413"/>
      <c r="GVC63" s="413"/>
      <c r="GVD63" s="413"/>
      <c r="GVE63" s="413"/>
      <c r="GVF63" s="413"/>
      <c r="GVG63" s="424"/>
      <c r="GVH63" s="424"/>
      <c r="GVI63" s="413"/>
      <c r="GVJ63" s="413"/>
      <c r="GVK63" s="413"/>
      <c r="GVL63" s="413"/>
      <c r="GVM63" s="413"/>
      <c r="GVN63" s="413"/>
      <c r="GVO63" s="413"/>
      <c r="GVP63" s="413"/>
      <c r="GVQ63" s="424"/>
      <c r="GVR63" s="424"/>
      <c r="GVS63" s="413"/>
      <c r="GVT63" s="413"/>
      <c r="GVU63" s="413"/>
      <c r="GVV63" s="413"/>
      <c r="GVW63" s="413"/>
      <c r="GVX63" s="413"/>
      <c r="GVY63" s="413"/>
      <c r="GVZ63" s="413"/>
      <c r="GWA63" s="424"/>
      <c r="GWB63" s="424"/>
      <c r="GWC63" s="413"/>
      <c r="GWD63" s="413"/>
      <c r="GWE63" s="413"/>
      <c r="GWF63" s="413"/>
      <c r="GWG63" s="413"/>
      <c r="GWH63" s="413"/>
      <c r="GWI63" s="413"/>
      <c r="GWJ63" s="413"/>
      <c r="GWK63" s="424"/>
      <c r="GWL63" s="424"/>
      <c r="GWM63" s="413"/>
      <c r="GWN63" s="413"/>
      <c r="GWO63" s="413"/>
      <c r="GWP63" s="413"/>
      <c r="GWQ63" s="413"/>
      <c r="GWR63" s="413"/>
      <c r="GWS63" s="413"/>
      <c r="GWT63" s="413"/>
      <c r="GWU63" s="424"/>
      <c r="GWV63" s="424"/>
      <c r="GWW63" s="413"/>
      <c r="GWX63" s="413"/>
      <c r="GWY63" s="413"/>
      <c r="GWZ63" s="413"/>
      <c r="GXA63" s="413"/>
      <c r="GXB63" s="413"/>
      <c r="GXC63" s="413"/>
      <c r="GXD63" s="413"/>
      <c r="GXE63" s="424"/>
      <c r="GXF63" s="424"/>
      <c r="GXG63" s="413"/>
      <c r="GXH63" s="413"/>
      <c r="GXI63" s="413"/>
      <c r="GXJ63" s="413"/>
      <c r="GXK63" s="413"/>
      <c r="GXL63" s="413"/>
      <c r="GXM63" s="413"/>
      <c r="GXN63" s="413"/>
      <c r="GXO63" s="424"/>
      <c r="GXP63" s="424"/>
      <c r="GXQ63" s="413"/>
      <c r="GXR63" s="413"/>
      <c r="GXS63" s="413"/>
      <c r="GXT63" s="413"/>
      <c r="GXU63" s="413"/>
      <c r="GXV63" s="413"/>
      <c r="GXW63" s="413"/>
      <c r="GXX63" s="413"/>
      <c r="GXY63" s="424"/>
      <c r="GXZ63" s="424"/>
      <c r="GYA63" s="413"/>
      <c r="GYB63" s="413"/>
      <c r="GYC63" s="413"/>
      <c r="GYD63" s="413"/>
      <c r="GYE63" s="413"/>
      <c r="GYF63" s="413"/>
      <c r="GYG63" s="413"/>
      <c r="GYH63" s="413"/>
      <c r="GYI63" s="424"/>
      <c r="GYJ63" s="424"/>
      <c r="GYK63" s="413"/>
      <c r="GYL63" s="413"/>
      <c r="GYM63" s="413"/>
      <c r="GYN63" s="413"/>
      <c r="GYO63" s="413"/>
      <c r="GYP63" s="413"/>
      <c r="GYQ63" s="413"/>
      <c r="GYR63" s="413"/>
      <c r="GYS63" s="424"/>
      <c r="GYT63" s="424"/>
      <c r="GYU63" s="413"/>
      <c r="GYV63" s="413"/>
      <c r="GYW63" s="413"/>
      <c r="GYX63" s="413"/>
      <c r="GYY63" s="413"/>
      <c r="GYZ63" s="413"/>
      <c r="GZA63" s="413"/>
      <c r="GZB63" s="413"/>
      <c r="GZC63" s="424"/>
      <c r="GZD63" s="424"/>
      <c r="GZE63" s="413"/>
      <c r="GZF63" s="413"/>
      <c r="GZG63" s="413"/>
      <c r="GZH63" s="413"/>
      <c r="GZI63" s="413"/>
      <c r="GZJ63" s="413"/>
      <c r="GZK63" s="413"/>
      <c r="GZL63" s="413"/>
      <c r="GZM63" s="424"/>
      <c r="GZN63" s="424"/>
      <c r="GZO63" s="413"/>
      <c r="GZP63" s="413"/>
      <c r="GZQ63" s="413"/>
      <c r="GZR63" s="413"/>
      <c r="GZS63" s="413"/>
      <c r="GZT63" s="413"/>
      <c r="GZU63" s="413"/>
      <c r="GZV63" s="413"/>
      <c r="GZW63" s="424"/>
      <c r="GZX63" s="424"/>
      <c r="GZY63" s="413"/>
      <c r="GZZ63" s="413"/>
      <c r="HAA63" s="413"/>
      <c r="HAB63" s="413"/>
      <c r="HAC63" s="413"/>
      <c r="HAD63" s="413"/>
      <c r="HAE63" s="413"/>
      <c r="HAF63" s="413"/>
      <c r="HAG63" s="424"/>
      <c r="HAH63" s="424"/>
      <c r="HAI63" s="413"/>
      <c r="HAJ63" s="413"/>
      <c r="HAK63" s="413"/>
      <c r="HAL63" s="413"/>
      <c r="HAM63" s="413"/>
      <c r="HAN63" s="413"/>
      <c r="HAO63" s="413"/>
      <c r="HAP63" s="413"/>
      <c r="HAQ63" s="424"/>
      <c r="HAR63" s="424"/>
      <c r="HAS63" s="413"/>
      <c r="HAT63" s="413"/>
      <c r="HAU63" s="413"/>
      <c r="HAV63" s="413"/>
      <c r="HAW63" s="413"/>
      <c r="HAX63" s="413"/>
      <c r="HAY63" s="413"/>
      <c r="HAZ63" s="413"/>
      <c r="HBA63" s="424"/>
      <c r="HBB63" s="424"/>
      <c r="HBC63" s="413"/>
      <c r="HBD63" s="413"/>
      <c r="HBE63" s="413"/>
      <c r="HBF63" s="413"/>
      <c r="HBG63" s="413"/>
      <c r="HBH63" s="413"/>
      <c r="HBI63" s="413"/>
      <c r="HBJ63" s="413"/>
      <c r="HBK63" s="424"/>
      <c r="HBL63" s="424"/>
      <c r="HBM63" s="413"/>
      <c r="HBN63" s="413"/>
      <c r="HBO63" s="413"/>
      <c r="HBP63" s="413"/>
      <c r="HBQ63" s="413"/>
      <c r="HBR63" s="413"/>
      <c r="HBS63" s="413"/>
      <c r="HBT63" s="413"/>
      <c r="HBU63" s="424"/>
      <c r="HBV63" s="424"/>
      <c r="HBW63" s="413"/>
      <c r="HBX63" s="413"/>
      <c r="HBY63" s="413"/>
      <c r="HBZ63" s="413"/>
      <c r="HCA63" s="413"/>
      <c r="HCB63" s="413"/>
      <c r="HCC63" s="413"/>
      <c r="HCD63" s="413"/>
      <c r="HCE63" s="424"/>
      <c r="HCF63" s="424"/>
      <c r="HCG63" s="413"/>
      <c r="HCH63" s="413"/>
      <c r="HCI63" s="413"/>
      <c r="HCJ63" s="413"/>
      <c r="HCK63" s="413"/>
      <c r="HCL63" s="413"/>
      <c r="HCM63" s="413"/>
      <c r="HCN63" s="413"/>
      <c r="HCO63" s="424"/>
      <c r="HCP63" s="424"/>
      <c r="HCQ63" s="413"/>
      <c r="HCR63" s="413"/>
      <c r="HCS63" s="413"/>
      <c r="HCT63" s="413"/>
      <c r="HCU63" s="413"/>
      <c r="HCV63" s="413"/>
      <c r="HCW63" s="413"/>
      <c r="HCX63" s="413"/>
      <c r="HCY63" s="424"/>
      <c r="HCZ63" s="424"/>
      <c r="HDA63" s="413"/>
      <c r="HDB63" s="413"/>
      <c r="HDC63" s="413"/>
      <c r="HDD63" s="413"/>
      <c r="HDE63" s="413"/>
      <c r="HDF63" s="413"/>
      <c r="HDG63" s="413"/>
      <c r="HDH63" s="413"/>
      <c r="HDI63" s="424"/>
      <c r="HDJ63" s="424"/>
      <c r="HDK63" s="413"/>
      <c r="HDL63" s="413"/>
      <c r="HDM63" s="413"/>
      <c r="HDN63" s="413"/>
      <c r="HDO63" s="413"/>
      <c r="HDP63" s="413"/>
      <c r="HDQ63" s="413"/>
      <c r="HDR63" s="413"/>
      <c r="HDS63" s="424"/>
      <c r="HDT63" s="424"/>
      <c r="HDU63" s="413"/>
      <c r="HDV63" s="413"/>
      <c r="HDW63" s="413"/>
      <c r="HDX63" s="413"/>
      <c r="HDY63" s="413"/>
      <c r="HDZ63" s="413"/>
      <c r="HEA63" s="413"/>
      <c r="HEB63" s="413"/>
      <c r="HEC63" s="424"/>
      <c r="HED63" s="424"/>
      <c r="HEE63" s="413"/>
      <c r="HEF63" s="413"/>
      <c r="HEG63" s="413"/>
      <c r="HEH63" s="413"/>
      <c r="HEI63" s="413"/>
      <c r="HEJ63" s="413"/>
      <c r="HEK63" s="413"/>
      <c r="HEL63" s="413"/>
      <c r="HEM63" s="424"/>
      <c r="HEN63" s="424"/>
      <c r="HEO63" s="413"/>
      <c r="HEP63" s="413"/>
      <c r="HEQ63" s="413"/>
      <c r="HER63" s="413"/>
      <c r="HES63" s="413"/>
      <c r="HET63" s="413"/>
      <c r="HEU63" s="413"/>
      <c r="HEV63" s="413"/>
      <c r="HEW63" s="424"/>
      <c r="HEX63" s="424"/>
      <c r="HEY63" s="413"/>
      <c r="HEZ63" s="413"/>
      <c r="HFA63" s="413"/>
      <c r="HFB63" s="413"/>
      <c r="HFC63" s="413"/>
      <c r="HFD63" s="413"/>
      <c r="HFE63" s="413"/>
      <c r="HFF63" s="413"/>
      <c r="HFG63" s="424"/>
      <c r="HFH63" s="424"/>
      <c r="HFI63" s="413"/>
      <c r="HFJ63" s="413"/>
      <c r="HFK63" s="413"/>
      <c r="HFL63" s="413"/>
      <c r="HFM63" s="413"/>
      <c r="HFN63" s="413"/>
      <c r="HFO63" s="413"/>
      <c r="HFP63" s="413"/>
      <c r="HFQ63" s="424"/>
      <c r="HFR63" s="424"/>
      <c r="HFS63" s="413"/>
      <c r="HFT63" s="413"/>
      <c r="HFU63" s="413"/>
      <c r="HFV63" s="413"/>
      <c r="HFW63" s="413"/>
      <c r="HFX63" s="413"/>
      <c r="HFY63" s="413"/>
      <c r="HFZ63" s="413"/>
      <c r="HGA63" s="424"/>
      <c r="HGB63" s="424"/>
      <c r="HGC63" s="413"/>
      <c r="HGD63" s="413"/>
      <c r="HGE63" s="413"/>
      <c r="HGF63" s="413"/>
      <c r="HGG63" s="413"/>
      <c r="HGH63" s="413"/>
      <c r="HGI63" s="413"/>
      <c r="HGJ63" s="413"/>
      <c r="HGK63" s="424"/>
      <c r="HGL63" s="424"/>
      <c r="HGM63" s="413"/>
      <c r="HGN63" s="413"/>
      <c r="HGO63" s="413"/>
      <c r="HGP63" s="413"/>
      <c r="HGQ63" s="413"/>
      <c r="HGR63" s="413"/>
      <c r="HGS63" s="413"/>
      <c r="HGT63" s="413"/>
      <c r="HGU63" s="424"/>
      <c r="HGV63" s="424"/>
      <c r="HGW63" s="413"/>
      <c r="HGX63" s="413"/>
      <c r="HGY63" s="413"/>
      <c r="HGZ63" s="413"/>
      <c r="HHA63" s="413"/>
      <c r="HHB63" s="413"/>
      <c r="HHC63" s="413"/>
      <c r="HHD63" s="413"/>
      <c r="HHE63" s="424"/>
      <c r="HHF63" s="424"/>
      <c r="HHG63" s="413"/>
      <c r="HHH63" s="413"/>
      <c r="HHI63" s="413"/>
      <c r="HHJ63" s="413"/>
      <c r="HHK63" s="413"/>
      <c r="HHL63" s="413"/>
      <c r="HHM63" s="413"/>
      <c r="HHN63" s="413"/>
      <c r="HHO63" s="424"/>
      <c r="HHP63" s="424"/>
      <c r="HHQ63" s="413"/>
      <c r="HHR63" s="413"/>
      <c r="HHS63" s="413"/>
      <c r="HHT63" s="413"/>
      <c r="HHU63" s="413"/>
      <c r="HHV63" s="413"/>
      <c r="HHW63" s="413"/>
      <c r="HHX63" s="413"/>
      <c r="HHY63" s="424"/>
      <c r="HHZ63" s="424"/>
      <c r="HIA63" s="413"/>
      <c r="HIB63" s="413"/>
      <c r="HIC63" s="413"/>
      <c r="HID63" s="413"/>
      <c r="HIE63" s="413"/>
      <c r="HIF63" s="413"/>
      <c r="HIG63" s="413"/>
      <c r="HIH63" s="413"/>
      <c r="HII63" s="424"/>
      <c r="HIJ63" s="424"/>
      <c r="HIK63" s="413"/>
      <c r="HIL63" s="413"/>
      <c r="HIM63" s="413"/>
      <c r="HIN63" s="413"/>
      <c r="HIO63" s="413"/>
      <c r="HIP63" s="413"/>
      <c r="HIQ63" s="413"/>
      <c r="HIR63" s="413"/>
      <c r="HIS63" s="424"/>
      <c r="HIT63" s="424"/>
      <c r="HIU63" s="413"/>
      <c r="HIV63" s="413"/>
      <c r="HIW63" s="413"/>
      <c r="HIX63" s="413"/>
      <c r="HIY63" s="413"/>
      <c r="HIZ63" s="413"/>
      <c r="HJA63" s="413"/>
      <c r="HJB63" s="413"/>
      <c r="HJC63" s="424"/>
      <c r="HJD63" s="424"/>
      <c r="HJE63" s="413"/>
      <c r="HJF63" s="413"/>
      <c r="HJG63" s="413"/>
      <c r="HJH63" s="413"/>
      <c r="HJI63" s="413"/>
      <c r="HJJ63" s="413"/>
      <c r="HJK63" s="413"/>
      <c r="HJL63" s="413"/>
      <c r="HJM63" s="424"/>
      <c r="HJN63" s="424"/>
      <c r="HJO63" s="413"/>
      <c r="HJP63" s="413"/>
      <c r="HJQ63" s="413"/>
      <c r="HJR63" s="413"/>
      <c r="HJS63" s="413"/>
      <c r="HJT63" s="413"/>
      <c r="HJU63" s="413"/>
      <c r="HJV63" s="413"/>
      <c r="HJW63" s="424"/>
      <c r="HJX63" s="424"/>
      <c r="HJY63" s="413"/>
      <c r="HJZ63" s="413"/>
      <c r="HKA63" s="413"/>
      <c r="HKB63" s="413"/>
      <c r="HKC63" s="413"/>
      <c r="HKD63" s="413"/>
      <c r="HKE63" s="413"/>
      <c r="HKF63" s="413"/>
      <c r="HKG63" s="424"/>
      <c r="HKH63" s="424"/>
      <c r="HKI63" s="413"/>
      <c r="HKJ63" s="413"/>
      <c r="HKK63" s="413"/>
      <c r="HKL63" s="413"/>
      <c r="HKM63" s="413"/>
      <c r="HKN63" s="413"/>
      <c r="HKO63" s="413"/>
      <c r="HKP63" s="413"/>
      <c r="HKQ63" s="424"/>
      <c r="HKR63" s="424"/>
      <c r="HKS63" s="413"/>
      <c r="HKT63" s="413"/>
      <c r="HKU63" s="413"/>
      <c r="HKV63" s="413"/>
      <c r="HKW63" s="413"/>
      <c r="HKX63" s="413"/>
      <c r="HKY63" s="413"/>
      <c r="HKZ63" s="413"/>
      <c r="HLA63" s="424"/>
      <c r="HLB63" s="424"/>
      <c r="HLC63" s="413"/>
      <c r="HLD63" s="413"/>
      <c r="HLE63" s="413"/>
      <c r="HLF63" s="413"/>
      <c r="HLG63" s="413"/>
      <c r="HLH63" s="413"/>
      <c r="HLI63" s="413"/>
      <c r="HLJ63" s="413"/>
      <c r="HLK63" s="424"/>
      <c r="HLL63" s="424"/>
      <c r="HLM63" s="413"/>
      <c r="HLN63" s="413"/>
      <c r="HLO63" s="413"/>
      <c r="HLP63" s="413"/>
      <c r="HLQ63" s="413"/>
      <c r="HLR63" s="413"/>
      <c r="HLS63" s="413"/>
      <c r="HLT63" s="413"/>
      <c r="HLU63" s="424"/>
      <c r="HLV63" s="424"/>
      <c r="HLW63" s="413"/>
      <c r="HLX63" s="413"/>
      <c r="HLY63" s="413"/>
      <c r="HLZ63" s="413"/>
      <c r="HMA63" s="413"/>
      <c r="HMB63" s="413"/>
      <c r="HMC63" s="413"/>
      <c r="HMD63" s="413"/>
      <c r="HME63" s="424"/>
      <c r="HMF63" s="424"/>
      <c r="HMG63" s="413"/>
      <c r="HMH63" s="413"/>
      <c r="HMI63" s="413"/>
      <c r="HMJ63" s="413"/>
      <c r="HMK63" s="413"/>
      <c r="HML63" s="413"/>
      <c r="HMM63" s="413"/>
      <c r="HMN63" s="413"/>
      <c r="HMO63" s="424"/>
      <c r="HMP63" s="424"/>
      <c r="HMQ63" s="413"/>
      <c r="HMR63" s="413"/>
      <c r="HMS63" s="413"/>
      <c r="HMT63" s="413"/>
      <c r="HMU63" s="413"/>
      <c r="HMV63" s="413"/>
      <c r="HMW63" s="413"/>
      <c r="HMX63" s="413"/>
      <c r="HMY63" s="424"/>
      <c r="HMZ63" s="424"/>
      <c r="HNA63" s="413"/>
      <c r="HNB63" s="413"/>
      <c r="HNC63" s="413"/>
      <c r="HND63" s="413"/>
      <c r="HNE63" s="413"/>
      <c r="HNF63" s="413"/>
      <c r="HNG63" s="413"/>
      <c r="HNH63" s="413"/>
      <c r="HNI63" s="424"/>
      <c r="HNJ63" s="424"/>
      <c r="HNK63" s="413"/>
      <c r="HNL63" s="413"/>
      <c r="HNM63" s="413"/>
      <c r="HNN63" s="413"/>
      <c r="HNO63" s="413"/>
      <c r="HNP63" s="413"/>
      <c r="HNQ63" s="413"/>
      <c r="HNR63" s="413"/>
      <c r="HNS63" s="424"/>
      <c r="HNT63" s="424"/>
      <c r="HNU63" s="413"/>
      <c r="HNV63" s="413"/>
      <c r="HNW63" s="413"/>
      <c r="HNX63" s="413"/>
      <c r="HNY63" s="413"/>
      <c r="HNZ63" s="413"/>
      <c r="HOA63" s="413"/>
      <c r="HOB63" s="413"/>
      <c r="HOC63" s="424"/>
      <c r="HOD63" s="424"/>
      <c r="HOE63" s="413"/>
      <c r="HOF63" s="413"/>
      <c r="HOG63" s="413"/>
      <c r="HOH63" s="413"/>
      <c r="HOI63" s="413"/>
      <c r="HOJ63" s="413"/>
      <c r="HOK63" s="413"/>
      <c r="HOL63" s="413"/>
      <c r="HOM63" s="424"/>
      <c r="HON63" s="424"/>
      <c r="HOO63" s="413"/>
      <c r="HOP63" s="413"/>
      <c r="HOQ63" s="413"/>
      <c r="HOR63" s="413"/>
      <c r="HOS63" s="413"/>
      <c r="HOT63" s="413"/>
      <c r="HOU63" s="413"/>
      <c r="HOV63" s="413"/>
      <c r="HOW63" s="424"/>
      <c r="HOX63" s="424"/>
      <c r="HOY63" s="413"/>
      <c r="HOZ63" s="413"/>
      <c r="HPA63" s="413"/>
      <c r="HPB63" s="413"/>
      <c r="HPC63" s="413"/>
      <c r="HPD63" s="413"/>
      <c r="HPE63" s="413"/>
      <c r="HPF63" s="413"/>
      <c r="HPG63" s="424"/>
      <c r="HPH63" s="424"/>
      <c r="HPI63" s="413"/>
      <c r="HPJ63" s="413"/>
      <c r="HPK63" s="413"/>
      <c r="HPL63" s="413"/>
      <c r="HPM63" s="413"/>
      <c r="HPN63" s="413"/>
      <c r="HPO63" s="413"/>
      <c r="HPP63" s="413"/>
      <c r="HPQ63" s="424"/>
      <c r="HPR63" s="424"/>
      <c r="HPS63" s="413"/>
      <c r="HPT63" s="413"/>
      <c r="HPU63" s="413"/>
      <c r="HPV63" s="413"/>
      <c r="HPW63" s="413"/>
      <c r="HPX63" s="413"/>
      <c r="HPY63" s="413"/>
      <c r="HPZ63" s="413"/>
      <c r="HQA63" s="424"/>
      <c r="HQB63" s="424"/>
      <c r="HQC63" s="413"/>
      <c r="HQD63" s="413"/>
      <c r="HQE63" s="413"/>
      <c r="HQF63" s="413"/>
      <c r="HQG63" s="413"/>
      <c r="HQH63" s="413"/>
      <c r="HQI63" s="413"/>
      <c r="HQJ63" s="413"/>
      <c r="HQK63" s="424"/>
      <c r="HQL63" s="424"/>
      <c r="HQM63" s="413"/>
      <c r="HQN63" s="413"/>
      <c r="HQO63" s="413"/>
      <c r="HQP63" s="413"/>
      <c r="HQQ63" s="413"/>
      <c r="HQR63" s="413"/>
      <c r="HQS63" s="413"/>
      <c r="HQT63" s="413"/>
      <c r="HQU63" s="424"/>
      <c r="HQV63" s="424"/>
      <c r="HQW63" s="413"/>
      <c r="HQX63" s="413"/>
      <c r="HQY63" s="413"/>
      <c r="HQZ63" s="413"/>
      <c r="HRA63" s="413"/>
      <c r="HRB63" s="413"/>
      <c r="HRC63" s="413"/>
      <c r="HRD63" s="413"/>
      <c r="HRE63" s="424"/>
      <c r="HRF63" s="424"/>
      <c r="HRG63" s="413"/>
      <c r="HRH63" s="413"/>
      <c r="HRI63" s="413"/>
      <c r="HRJ63" s="413"/>
      <c r="HRK63" s="413"/>
      <c r="HRL63" s="413"/>
      <c r="HRM63" s="413"/>
      <c r="HRN63" s="413"/>
      <c r="HRO63" s="424"/>
      <c r="HRP63" s="424"/>
      <c r="HRQ63" s="413"/>
      <c r="HRR63" s="413"/>
      <c r="HRS63" s="413"/>
      <c r="HRT63" s="413"/>
      <c r="HRU63" s="413"/>
      <c r="HRV63" s="413"/>
      <c r="HRW63" s="413"/>
      <c r="HRX63" s="413"/>
      <c r="HRY63" s="424"/>
      <c r="HRZ63" s="424"/>
      <c r="HSA63" s="413"/>
      <c r="HSB63" s="413"/>
      <c r="HSC63" s="413"/>
      <c r="HSD63" s="413"/>
      <c r="HSE63" s="413"/>
      <c r="HSF63" s="413"/>
      <c r="HSG63" s="413"/>
      <c r="HSH63" s="413"/>
      <c r="HSI63" s="424"/>
      <c r="HSJ63" s="424"/>
      <c r="HSK63" s="413"/>
      <c r="HSL63" s="413"/>
      <c r="HSM63" s="413"/>
      <c r="HSN63" s="413"/>
      <c r="HSO63" s="413"/>
      <c r="HSP63" s="413"/>
      <c r="HSQ63" s="413"/>
      <c r="HSR63" s="413"/>
      <c r="HSS63" s="424"/>
      <c r="HST63" s="424"/>
      <c r="HSU63" s="413"/>
      <c r="HSV63" s="413"/>
      <c r="HSW63" s="413"/>
      <c r="HSX63" s="413"/>
      <c r="HSY63" s="413"/>
      <c r="HSZ63" s="413"/>
      <c r="HTA63" s="413"/>
      <c r="HTB63" s="413"/>
      <c r="HTC63" s="424"/>
      <c r="HTD63" s="424"/>
      <c r="HTE63" s="413"/>
      <c r="HTF63" s="413"/>
      <c r="HTG63" s="413"/>
      <c r="HTH63" s="413"/>
      <c r="HTI63" s="413"/>
      <c r="HTJ63" s="413"/>
      <c r="HTK63" s="413"/>
      <c r="HTL63" s="413"/>
      <c r="HTM63" s="424"/>
      <c r="HTN63" s="424"/>
      <c r="HTO63" s="413"/>
      <c r="HTP63" s="413"/>
      <c r="HTQ63" s="413"/>
      <c r="HTR63" s="413"/>
      <c r="HTS63" s="413"/>
      <c r="HTT63" s="413"/>
      <c r="HTU63" s="413"/>
      <c r="HTV63" s="413"/>
      <c r="HTW63" s="424"/>
      <c r="HTX63" s="424"/>
      <c r="HTY63" s="413"/>
      <c r="HTZ63" s="413"/>
      <c r="HUA63" s="413"/>
      <c r="HUB63" s="413"/>
      <c r="HUC63" s="413"/>
      <c r="HUD63" s="413"/>
      <c r="HUE63" s="413"/>
      <c r="HUF63" s="413"/>
      <c r="HUG63" s="424"/>
      <c r="HUH63" s="424"/>
      <c r="HUI63" s="413"/>
      <c r="HUJ63" s="413"/>
      <c r="HUK63" s="413"/>
      <c r="HUL63" s="413"/>
      <c r="HUM63" s="413"/>
      <c r="HUN63" s="413"/>
      <c r="HUO63" s="413"/>
      <c r="HUP63" s="413"/>
      <c r="HUQ63" s="424"/>
      <c r="HUR63" s="424"/>
      <c r="HUS63" s="413"/>
      <c r="HUT63" s="413"/>
      <c r="HUU63" s="413"/>
      <c r="HUV63" s="413"/>
      <c r="HUW63" s="413"/>
      <c r="HUX63" s="413"/>
      <c r="HUY63" s="413"/>
      <c r="HUZ63" s="413"/>
      <c r="HVA63" s="424"/>
      <c r="HVB63" s="424"/>
      <c r="HVC63" s="413"/>
      <c r="HVD63" s="413"/>
      <c r="HVE63" s="413"/>
      <c r="HVF63" s="413"/>
      <c r="HVG63" s="413"/>
      <c r="HVH63" s="413"/>
      <c r="HVI63" s="413"/>
      <c r="HVJ63" s="413"/>
      <c r="HVK63" s="424"/>
      <c r="HVL63" s="424"/>
      <c r="HVM63" s="413"/>
      <c r="HVN63" s="413"/>
      <c r="HVO63" s="413"/>
      <c r="HVP63" s="413"/>
      <c r="HVQ63" s="413"/>
      <c r="HVR63" s="413"/>
      <c r="HVS63" s="413"/>
      <c r="HVT63" s="413"/>
      <c r="HVU63" s="424"/>
      <c r="HVV63" s="424"/>
      <c r="HVW63" s="413"/>
      <c r="HVX63" s="413"/>
      <c r="HVY63" s="413"/>
      <c r="HVZ63" s="413"/>
      <c r="HWA63" s="413"/>
      <c r="HWB63" s="413"/>
      <c r="HWC63" s="413"/>
      <c r="HWD63" s="413"/>
      <c r="HWE63" s="424"/>
      <c r="HWF63" s="424"/>
      <c r="HWG63" s="413"/>
      <c r="HWH63" s="413"/>
      <c r="HWI63" s="413"/>
      <c r="HWJ63" s="413"/>
      <c r="HWK63" s="413"/>
      <c r="HWL63" s="413"/>
      <c r="HWM63" s="413"/>
      <c r="HWN63" s="413"/>
      <c r="HWO63" s="424"/>
      <c r="HWP63" s="424"/>
      <c r="HWQ63" s="413"/>
      <c r="HWR63" s="413"/>
      <c r="HWS63" s="413"/>
      <c r="HWT63" s="413"/>
      <c r="HWU63" s="413"/>
      <c r="HWV63" s="413"/>
      <c r="HWW63" s="413"/>
      <c r="HWX63" s="413"/>
      <c r="HWY63" s="424"/>
      <c r="HWZ63" s="424"/>
      <c r="HXA63" s="413"/>
      <c r="HXB63" s="413"/>
      <c r="HXC63" s="413"/>
      <c r="HXD63" s="413"/>
      <c r="HXE63" s="413"/>
      <c r="HXF63" s="413"/>
      <c r="HXG63" s="413"/>
      <c r="HXH63" s="413"/>
      <c r="HXI63" s="424"/>
      <c r="HXJ63" s="424"/>
      <c r="HXK63" s="413"/>
      <c r="HXL63" s="413"/>
      <c r="HXM63" s="413"/>
      <c r="HXN63" s="413"/>
      <c r="HXO63" s="413"/>
      <c r="HXP63" s="413"/>
      <c r="HXQ63" s="413"/>
      <c r="HXR63" s="413"/>
      <c r="HXS63" s="424"/>
      <c r="HXT63" s="424"/>
      <c r="HXU63" s="413"/>
      <c r="HXV63" s="413"/>
      <c r="HXW63" s="413"/>
      <c r="HXX63" s="413"/>
      <c r="HXY63" s="413"/>
      <c r="HXZ63" s="413"/>
      <c r="HYA63" s="413"/>
      <c r="HYB63" s="413"/>
      <c r="HYC63" s="424"/>
      <c r="HYD63" s="424"/>
      <c r="HYE63" s="413"/>
      <c r="HYF63" s="413"/>
      <c r="HYG63" s="413"/>
      <c r="HYH63" s="413"/>
      <c r="HYI63" s="413"/>
      <c r="HYJ63" s="413"/>
      <c r="HYK63" s="413"/>
      <c r="HYL63" s="413"/>
      <c r="HYM63" s="424"/>
      <c r="HYN63" s="424"/>
      <c r="HYO63" s="413"/>
      <c r="HYP63" s="413"/>
      <c r="HYQ63" s="413"/>
      <c r="HYR63" s="413"/>
      <c r="HYS63" s="413"/>
      <c r="HYT63" s="413"/>
      <c r="HYU63" s="413"/>
      <c r="HYV63" s="413"/>
      <c r="HYW63" s="424"/>
      <c r="HYX63" s="424"/>
      <c r="HYY63" s="413"/>
      <c r="HYZ63" s="413"/>
      <c r="HZA63" s="413"/>
      <c r="HZB63" s="413"/>
      <c r="HZC63" s="413"/>
      <c r="HZD63" s="413"/>
      <c r="HZE63" s="413"/>
      <c r="HZF63" s="413"/>
      <c r="HZG63" s="424"/>
      <c r="HZH63" s="424"/>
      <c r="HZI63" s="413"/>
      <c r="HZJ63" s="413"/>
      <c r="HZK63" s="413"/>
      <c r="HZL63" s="413"/>
      <c r="HZM63" s="413"/>
      <c r="HZN63" s="413"/>
      <c r="HZO63" s="413"/>
      <c r="HZP63" s="413"/>
      <c r="HZQ63" s="424"/>
      <c r="HZR63" s="424"/>
      <c r="HZS63" s="413"/>
      <c r="HZT63" s="413"/>
      <c r="HZU63" s="413"/>
      <c r="HZV63" s="413"/>
      <c r="HZW63" s="413"/>
      <c r="HZX63" s="413"/>
      <c r="HZY63" s="413"/>
      <c r="HZZ63" s="413"/>
      <c r="IAA63" s="424"/>
      <c r="IAB63" s="424"/>
      <c r="IAC63" s="413"/>
      <c r="IAD63" s="413"/>
      <c r="IAE63" s="413"/>
      <c r="IAF63" s="413"/>
      <c r="IAG63" s="413"/>
      <c r="IAH63" s="413"/>
      <c r="IAI63" s="413"/>
      <c r="IAJ63" s="413"/>
      <c r="IAK63" s="424"/>
      <c r="IAL63" s="424"/>
      <c r="IAM63" s="413"/>
      <c r="IAN63" s="413"/>
      <c r="IAO63" s="413"/>
      <c r="IAP63" s="413"/>
      <c r="IAQ63" s="413"/>
      <c r="IAR63" s="413"/>
      <c r="IAS63" s="413"/>
      <c r="IAT63" s="413"/>
      <c r="IAU63" s="424"/>
      <c r="IAV63" s="424"/>
      <c r="IAW63" s="413"/>
      <c r="IAX63" s="413"/>
      <c r="IAY63" s="413"/>
      <c r="IAZ63" s="413"/>
      <c r="IBA63" s="413"/>
      <c r="IBB63" s="413"/>
      <c r="IBC63" s="413"/>
      <c r="IBD63" s="413"/>
      <c r="IBE63" s="424"/>
      <c r="IBF63" s="424"/>
      <c r="IBG63" s="413"/>
      <c r="IBH63" s="413"/>
      <c r="IBI63" s="413"/>
      <c r="IBJ63" s="413"/>
      <c r="IBK63" s="413"/>
      <c r="IBL63" s="413"/>
      <c r="IBM63" s="413"/>
      <c r="IBN63" s="413"/>
      <c r="IBO63" s="424"/>
      <c r="IBP63" s="424"/>
      <c r="IBQ63" s="413"/>
      <c r="IBR63" s="413"/>
      <c r="IBS63" s="413"/>
      <c r="IBT63" s="413"/>
      <c r="IBU63" s="413"/>
      <c r="IBV63" s="413"/>
      <c r="IBW63" s="413"/>
      <c r="IBX63" s="413"/>
      <c r="IBY63" s="424"/>
      <c r="IBZ63" s="424"/>
      <c r="ICA63" s="413"/>
      <c r="ICB63" s="413"/>
      <c r="ICC63" s="413"/>
      <c r="ICD63" s="413"/>
      <c r="ICE63" s="413"/>
      <c r="ICF63" s="413"/>
      <c r="ICG63" s="413"/>
      <c r="ICH63" s="413"/>
      <c r="ICI63" s="424"/>
      <c r="ICJ63" s="424"/>
      <c r="ICK63" s="413"/>
      <c r="ICL63" s="413"/>
      <c r="ICM63" s="413"/>
      <c r="ICN63" s="413"/>
      <c r="ICO63" s="413"/>
      <c r="ICP63" s="413"/>
      <c r="ICQ63" s="413"/>
      <c r="ICR63" s="413"/>
      <c r="ICS63" s="424"/>
      <c r="ICT63" s="424"/>
      <c r="ICU63" s="413"/>
      <c r="ICV63" s="413"/>
      <c r="ICW63" s="413"/>
      <c r="ICX63" s="413"/>
      <c r="ICY63" s="413"/>
      <c r="ICZ63" s="413"/>
      <c r="IDA63" s="413"/>
      <c r="IDB63" s="413"/>
      <c r="IDC63" s="424"/>
      <c r="IDD63" s="424"/>
      <c r="IDE63" s="413"/>
      <c r="IDF63" s="413"/>
      <c r="IDG63" s="413"/>
      <c r="IDH63" s="413"/>
      <c r="IDI63" s="413"/>
      <c r="IDJ63" s="413"/>
      <c r="IDK63" s="413"/>
      <c r="IDL63" s="413"/>
      <c r="IDM63" s="424"/>
      <c r="IDN63" s="424"/>
      <c r="IDO63" s="413"/>
      <c r="IDP63" s="413"/>
      <c r="IDQ63" s="413"/>
      <c r="IDR63" s="413"/>
      <c r="IDS63" s="413"/>
      <c r="IDT63" s="413"/>
      <c r="IDU63" s="413"/>
      <c r="IDV63" s="413"/>
      <c r="IDW63" s="424"/>
      <c r="IDX63" s="424"/>
      <c r="IDY63" s="413"/>
      <c r="IDZ63" s="413"/>
      <c r="IEA63" s="413"/>
      <c r="IEB63" s="413"/>
      <c r="IEC63" s="413"/>
      <c r="IED63" s="413"/>
      <c r="IEE63" s="413"/>
      <c r="IEF63" s="413"/>
      <c r="IEG63" s="424"/>
      <c r="IEH63" s="424"/>
      <c r="IEI63" s="413"/>
      <c r="IEJ63" s="413"/>
      <c r="IEK63" s="413"/>
      <c r="IEL63" s="413"/>
      <c r="IEM63" s="413"/>
      <c r="IEN63" s="413"/>
      <c r="IEO63" s="413"/>
      <c r="IEP63" s="413"/>
      <c r="IEQ63" s="424"/>
      <c r="IER63" s="424"/>
      <c r="IES63" s="413"/>
      <c r="IET63" s="413"/>
      <c r="IEU63" s="413"/>
      <c r="IEV63" s="413"/>
      <c r="IEW63" s="413"/>
      <c r="IEX63" s="413"/>
      <c r="IEY63" s="413"/>
      <c r="IEZ63" s="413"/>
      <c r="IFA63" s="424"/>
      <c r="IFB63" s="424"/>
      <c r="IFC63" s="413"/>
      <c r="IFD63" s="413"/>
      <c r="IFE63" s="413"/>
      <c r="IFF63" s="413"/>
      <c r="IFG63" s="413"/>
      <c r="IFH63" s="413"/>
      <c r="IFI63" s="413"/>
      <c r="IFJ63" s="413"/>
      <c r="IFK63" s="424"/>
      <c r="IFL63" s="424"/>
      <c r="IFM63" s="413"/>
      <c r="IFN63" s="413"/>
      <c r="IFO63" s="413"/>
      <c r="IFP63" s="413"/>
      <c r="IFQ63" s="413"/>
      <c r="IFR63" s="413"/>
      <c r="IFS63" s="413"/>
      <c r="IFT63" s="413"/>
      <c r="IFU63" s="424"/>
      <c r="IFV63" s="424"/>
      <c r="IFW63" s="413"/>
      <c r="IFX63" s="413"/>
      <c r="IFY63" s="413"/>
      <c r="IFZ63" s="413"/>
      <c r="IGA63" s="413"/>
      <c r="IGB63" s="413"/>
      <c r="IGC63" s="413"/>
      <c r="IGD63" s="413"/>
      <c r="IGE63" s="424"/>
      <c r="IGF63" s="424"/>
      <c r="IGG63" s="413"/>
      <c r="IGH63" s="413"/>
      <c r="IGI63" s="413"/>
      <c r="IGJ63" s="413"/>
      <c r="IGK63" s="413"/>
      <c r="IGL63" s="413"/>
      <c r="IGM63" s="413"/>
      <c r="IGN63" s="413"/>
      <c r="IGO63" s="424"/>
      <c r="IGP63" s="424"/>
      <c r="IGQ63" s="413"/>
      <c r="IGR63" s="413"/>
      <c r="IGS63" s="413"/>
      <c r="IGT63" s="413"/>
      <c r="IGU63" s="413"/>
      <c r="IGV63" s="413"/>
      <c r="IGW63" s="413"/>
      <c r="IGX63" s="413"/>
      <c r="IGY63" s="424"/>
      <c r="IGZ63" s="424"/>
      <c r="IHA63" s="413"/>
      <c r="IHB63" s="413"/>
      <c r="IHC63" s="413"/>
      <c r="IHD63" s="413"/>
      <c r="IHE63" s="413"/>
      <c r="IHF63" s="413"/>
      <c r="IHG63" s="413"/>
      <c r="IHH63" s="413"/>
      <c r="IHI63" s="424"/>
      <c r="IHJ63" s="424"/>
      <c r="IHK63" s="413"/>
      <c r="IHL63" s="413"/>
      <c r="IHM63" s="413"/>
      <c r="IHN63" s="413"/>
      <c r="IHO63" s="413"/>
      <c r="IHP63" s="413"/>
      <c r="IHQ63" s="413"/>
      <c r="IHR63" s="413"/>
      <c r="IHS63" s="424"/>
      <c r="IHT63" s="424"/>
      <c r="IHU63" s="413"/>
      <c r="IHV63" s="413"/>
      <c r="IHW63" s="413"/>
      <c r="IHX63" s="413"/>
      <c r="IHY63" s="413"/>
      <c r="IHZ63" s="413"/>
      <c r="IIA63" s="413"/>
      <c r="IIB63" s="413"/>
      <c r="IIC63" s="424"/>
      <c r="IID63" s="424"/>
      <c r="IIE63" s="413"/>
      <c r="IIF63" s="413"/>
      <c r="IIG63" s="413"/>
      <c r="IIH63" s="413"/>
      <c r="III63" s="413"/>
      <c r="IIJ63" s="413"/>
      <c r="IIK63" s="413"/>
      <c r="IIL63" s="413"/>
      <c r="IIM63" s="424"/>
      <c r="IIN63" s="424"/>
      <c r="IIO63" s="413"/>
      <c r="IIP63" s="413"/>
      <c r="IIQ63" s="413"/>
      <c r="IIR63" s="413"/>
      <c r="IIS63" s="413"/>
      <c r="IIT63" s="413"/>
      <c r="IIU63" s="413"/>
      <c r="IIV63" s="413"/>
      <c r="IIW63" s="424"/>
      <c r="IIX63" s="424"/>
      <c r="IIY63" s="413"/>
      <c r="IIZ63" s="413"/>
      <c r="IJA63" s="413"/>
      <c r="IJB63" s="413"/>
      <c r="IJC63" s="413"/>
      <c r="IJD63" s="413"/>
      <c r="IJE63" s="413"/>
      <c r="IJF63" s="413"/>
      <c r="IJG63" s="424"/>
      <c r="IJH63" s="424"/>
      <c r="IJI63" s="413"/>
      <c r="IJJ63" s="413"/>
      <c r="IJK63" s="413"/>
      <c r="IJL63" s="413"/>
      <c r="IJM63" s="413"/>
      <c r="IJN63" s="413"/>
      <c r="IJO63" s="413"/>
      <c r="IJP63" s="413"/>
      <c r="IJQ63" s="424"/>
      <c r="IJR63" s="424"/>
      <c r="IJS63" s="413"/>
      <c r="IJT63" s="413"/>
      <c r="IJU63" s="413"/>
      <c r="IJV63" s="413"/>
      <c r="IJW63" s="413"/>
      <c r="IJX63" s="413"/>
      <c r="IJY63" s="413"/>
      <c r="IJZ63" s="413"/>
      <c r="IKA63" s="424"/>
      <c r="IKB63" s="424"/>
      <c r="IKC63" s="413"/>
      <c r="IKD63" s="413"/>
      <c r="IKE63" s="413"/>
      <c r="IKF63" s="413"/>
      <c r="IKG63" s="413"/>
      <c r="IKH63" s="413"/>
      <c r="IKI63" s="413"/>
      <c r="IKJ63" s="413"/>
      <c r="IKK63" s="424"/>
      <c r="IKL63" s="424"/>
      <c r="IKM63" s="413"/>
      <c r="IKN63" s="413"/>
      <c r="IKO63" s="413"/>
      <c r="IKP63" s="413"/>
      <c r="IKQ63" s="413"/>
      <c r="IKR63" s="413"/>
      <c r="IKS63" s="413"/>
      <c r="IKT63" s="413"/>
      <c r="IKU63" s="424"/>
      <c r="IKV63" s="424"/>
      <c r="IKW63" s="413"/>
      <c r="IKX63" s="413"/>
      <c r="IKY63" s="413"/>
      <c r="IKZ63" s="413"/>
      <c r="ILA63" s="413"/>
      <c r="ILB63" s="413"/>
      <c r="ILC63" s="413"/>
      <c r="ILD63" s="413"/>
      <c r="ILE63" s="424"/>
      <c r="ILF63" s="424"/>
      <c r="ILG63" s="413"/>
      <c r="ILH63" s="413"/>
      <c r="ILI63" s="413"/>
      <c r="ILJ63" s="413"/>
      <c r="ILK63" s="413"/>
      <c r="ILL63" s="413"/>
      <c r="ILM63" s="413"/>
      <c r="ILN63" s="413"/>
      <c r="ILO63" s="424"/>
      <c r="ILP63" s="424"/>
      <c r="ILQ63" s="413"/>
      <c r="ILR63" s="413"/>
      <c r="ILS63" s="413"/>
      <c r="ILT63" s="413"/>
      <c r="ILU63" s="413"/>
      <c r="ILV63" s="413"/>
      <c r="ILW63" s="413"/>
      <c r="ILX63" s="413"/>
      <c r="ILY63" s="424"/>
      <c r="ILZ63" s="424"/>
      <c r="IMA63" s="413"/>
      <c r="IMB63" s="413"/>
      <c r="IMC63" s="413"/>
      <c r="IMD63" s="413"/>
      <c r="IME63" s="413"/>
      <c r="IMF63" s="413"/>
      <c r="IMG63" s="413"/>
      <c r="IMH63" s="413"/>
      <c r="IMI63" s="424"/>
      <c r="IMJ63" s="424"/>
      <c r="IMK63" s="413"/>
      <c r="IML63" s="413"/>
      <c r="IMM63" s="413"/>
      <c r="IMN63" s="413"/>
      <c r="IMO63" s="413"/>
      <c r="IMP63" s="413"/>
      <c r="IMQ63" s="413"/>
      <c r="IMR63" s="413"/>
      <c r="IMS63" s="424"/>
      <c r="IMT63" s="424"/>
      <c r="IMU63" s="413"/>
      <c r="IMV63" s="413"/>
      <c r="IMW63" s="413"/>
      <c r="IMX63" s="413"/>
      <c r="IMY63" s="413"/>
      <c r="IMZ63" s="413"/>
      <c r="INA63" s="413"/>
      <c r="INB63" s="413"/>
      <c r="INC63" s="424"/>
      <c r="IND63" s="424"/>
      <c r="INE63" s="413"/>
      <c r="INF63" s="413"/>
      <c r="ING63" s="413"/>
      <c r="INH63" s="413"/>
      <c r="INI63" s="413"/>
      <c r="INJ63" s="413"/>
      <c r="INK63" s="413"/>
      <c r="INL63" s="413"/>
      <c r="INM63" s="424"/>
      <c r="INN63" s="424"/>
      <c r="INO63" s="413"/>
      <c r="INP63" s="413"/>
      <c r="INQ63" s="413"/>
      <c r="INR63" s="413"/>
      <c r="INS63" s="413"/>
      <c r="INT63" s="413"/>
      <c r="INU63" s="413"/>
      <c r="INV63" s="413"/>
      <c r="INW63" s="424"/>
      <c r="INX63" s="424"/>
      <c r="INY63" s="413"/>
      <c r="INZ63" s="413"/>
      <c r="IOA63" s="413"/>
      <c r="IOB63" s="413"/>
      <c r="IOC63" s="413"/>
      <c r="IOD63" s="413"/>
      <c r="IOE63" s="413"/>
      <c r="IOF63" s="413"/>
      <c r="IOG63" s="424"/>
      <c r="IOH63" s="424"/>
      <c r="IOI63" s="413"/>
      <c r="IOJ63" s="413"/>
      <c r="IOK63" s="413"/>
      <c r="IOL63" s="413"/>
      <c r="IOM63" s="413"/>
      <c r="ION63" s="413"/>
      <c r="IOO63" s="413"/>
      <c r="IOP63" s="413"/>
      <c r="IOQ63" s="424"/>
      <c r="IOR63" s="424"/>
      <c r="IOS63" s="413"/>
      <c r="IOT63" s="413"/>
      <c r="IOU63" s="413"/>
      <c r="IOV63" s="413"/>
      <c r="IOW63" s="413"/>
      <c r="IOX63" s="413"/>
      <c r="IOY63" s="413"/>
      <c r="IOZ63" s="413"/>
      <c r="IPA63" s="424"/>
      <c r="IPB63" s="424"/>
      <c r="IPC63" s="413"/>
      <c r="IPD63" s="413"/>
      <c r="IPE63" s="413"/>
      <c r="IPF63" s="413"/>
      <c r="IPG63" s="413"/>
      <c r="IPH63" s="413"/>
      <c r="IPI63" s="413"/>
      <c r="IPJ63" s="413"/>
      <c r="IPK63" s="424"/>
      <c r="IPL63" s="424"/>
      <c r="IPM63" s="413"/>
      <c r="IPN63" s="413"/>
      <c r="IPO63" s="413"/>
      <c r="IPP63" s="413"/>
      <c r="IPQ63" s="413"/>
      <c r="IPR63" s="413"/>
      <c r="IPS63" s="413"/>
      <c r="IPT63" s="413"/>
      <c r="IPU63" s="424"/>
      <c r="IPV63" s="424"/>
      <c r="IPW63" s="413"/>
      <c r="IPX63" s="413"/>
      <c r="IPY63" s="413"/>
      <c r="IPZ63" s="413"/>
      <c r="IQA63" s="413"/>
      <c r="IQB63" s="413"/>
      <c r="IQC63" s="413"/>
      <c r="IQD63" s="413"/>
      <c r="IQE63" s="424"/>
      <c r="IQF63" s="424"/>
      <c r="IQG63" s="413"/>
      <c r="IQH63" s="413"/>
      <c r="IQI63" s="413"/>
      <c r="IQJ63" s="413"/>
      <c r="IQK63" s="413"/>
      <c r="IQL63" s="413"/>
      <c r="IQM63" s="413"/>
      <c r="IQN63" s="413"/>
      <c r="IQO63" s="424"/>
      <c r="IQP63" s="424"/>
      <c r="IQQ63" s="413"/>
      <c r="IQR63" s="413"/>
      <c r="IQS63" s="413"/>
      <c r="IQT63" s="413"/>
      <c r="IQU63" s="413"/>
      <c r="IQV63" s="413"/>
      <c r="IQW63" s="413"/>
      <c r="IQX63" s="413"/>
      <c r="IQY63" s="424"/>
      <c r="IQZ63" s="424"/>
      <c r="IRA63" s="413"/>
      <c r="IRB63" s="413"/>
      <c r="IRC63" s="413"/>
      <c r="IRD63" s="413"/>
      <c r="IRE63" s="413"/>
      <c r="IRF63" s="413"/>
      <c r="IRG63" s="413"/>
      <c r="IRH63" s="413"/>
      <c r="IRI63" s="424"/>
      <c r="IRJ63" s="424"/>
      <c r="IRK63" s="413"/>
      <c r="IRL63" s="413"/>
      <c r="IRM63" s="413"/>
      <c r="IRN63" s="413"/>
      <c r="IRO63" s="413"/>
      <c r="IRP63" s="413"/>
      <c r="IRQ63" s="413"/>
      <c r="IRR63" s="413"/>
      <c r="IRS63" s="424"/>
      <c r="IRT63" s="424"/>
      <c r="IRU63" s="413"/>
      <c r="IRV63" s="413"/>
      <c r="IRW63" s="413"/>
      <c r="IRX63" s="413"/>
      <c r="IRY63" s="413"/>
      <c r="IRZ63" s="413"/>
      <c r="ISA63" s="413"/>
      <c r="ISB63" s="413"/>
      <c r="ISC63" s="424"/>
      <c r="ISD63" s="424"/>
      <c r="ISE63" s="413"/>
      <c r="ISF63" s="413"/>
      <c r="ISG63" s="413"/>
      <c r="ISH63" s="413"/>
      <c r="ISI63" s="413"/>
      <c r="ISJ63" s="413"/>
      <c r="ISK63" s="413"/>
      <c r="ISL63" s="413"/>
      <c r="ISM63" s="424"/>
      <c r="ISN63" s="424"/>
      <c r="ISO63" s="413"/>
      <c r="ISP63" s="413"/>
      <c r="ISQ63" s="413"/>
      <c r="ISR63" s="413"/>
      <c r="ISS63" s="413"/>
      <c r="IST63" s="413"/>
      <c r="ISU63" s="413"/>
      <c r="ISV63" s="413"/>
      <c r="ISW63" s="424"/>
      <c r="ISX63" s="424"/>
      <c r="ISY63" s="413"/>
      <c r="ISZ63" s="413"/>
      <c r="ITA63" s="413"/>
      <c r="ITB63" s="413"/>
      <c r="ITC63" s="413"/>
      <c r="ITD63" s="413"/>
      <c r="ITE63" s="413"/>
      <c r="ITF63" s="413"/>
      <c r="ITG63" s="424"/>
      <c r="ITH63" s="424"/>
      <c r="ITI63" s="413"/>
      <c r="ITJ63" s="413"/>
      <c r="ITK63" s="413"/>
      <c r="ITL63" s="413"/>
      <c r="ITM63" s="413"/>
      <c r="ITN63" s="413"/>
      <c r="ITO63" s="413"/>
      <c r="ITP63" s="413"/>
      <c r="ITQ63" s="424"/>
      <c r="ITR63" s="424"/>
      <c r="ITS63" s="413"/>
      <c r="ITT63" s="413"/>
      <c r="ITU63" s="413"/>
      <c r="ITV63" s="413"/>
      <c r="ITW63" s="413"/>
      <c r="ITX63" s="413"/>
      <c r="ITY63" s="413"/>
      <c r="ITZ63" s="413"/>
      <c r="IUA63" s="424"/>
      <c r="IUB63" s="424"/>
      <c r="IUC63" s="413"/>
      <c r="IUD63" s="413"/>
      <c r="IUE63" s="413"/>
      <c r="IUF63" s="413"/>
      <c r="IUG63" s="413"/>
      <c r="IUH63" s="413"/>
      <c r="IUI63" s="413"/>
      <c r="IUJ63" s="413"/>
      <c r="IUK63" s="424"/>
      <c r="IUL63" s="424"/>
      <c r="IUM63" s="413"/>
      <c r="IUN63" s="413"/>
      <c r="IUO63" s="413"/>
      <c r="IUP63" s="413"/>
      <c r="IUQ63" s="413"/>
      <c r="IUR63" s="413"/>
      <c r="IUS63" s="413"/>
      <c r="IUT63" s="413"/>
      <c r="IUU63" s="424"/>
      <c r="IUV63" s="424"/>
      <c r="IUW63" s="413"/>
      <c r="IUX63" s="413"/>
      <c r="IUY63" s="413"/>
      <c r="IUZ63" s="413"/>
      <c r="IVA63" s="413"/>
      <c r="IVB63" s="413"/>
      <c r="IVC63" s="413"/>
      <c r="IVD63" s="413"/>
      <c r="IVE63" s="424"/>
      <c r="IVF63" s="424"/>
      <c r="IVG63" s="413"/>
      <c r="IVH63" s="413"/>
      <c r="IVI63" s="413"/>
      <c r="IVJ63" s="413"/>
      <c r="IVK63" s="413"/>
      <c r="IVL63" s="413"/>
      <c r="IVM63" s="413"/>
      <c r="IVN63" s="413"/>
      <c r="IVO63" s="424"/>
      <c r="IVP63" s="424"/>
      <c r="IVQ63" s="413"/>
      <c r="IVR63" s="413"/>
      <c r="IVS63" s="413"/>
      <c r="IVT63" s="413"/>
      <c r="IVU63" s="413"/>
      <c r="IVV63" s="413"/>
      <c r="IVW63" s="413"/>
      <c r="IVX63" s="413"/>
      <c r="IVY63" s="424"/>
      <c r="IVZ63" s="424"/>
      <c r="IWA63" s="413"/>
      <c r="IWB63" s="413"/>
      <c r="IWC63" s="413"/>
      <c r="IWD63" s="413"/>
      <c r="IWE63" s="413"/>
      <c r="IWF63" s="413"/>
      <c r="IWG63" s="413"/>
      <c r="IWH63" s="413"/>
      <c r="IWI63" s="424"/>
      <c r="IWJ63" s="424"/>
      <c r="IWK63" s="413"/>
      <c r="IWL63" s="413"/>
      <c r="IWM63" s="413"/>
      <c r="IWN63" s="413"/>
      <c r="IWO63" s="413"/>
      <c r="IWP63" s="413"/>
      <c r="IWQ63" s="413"/>
      <c r="IWR63" s="413"/>
      <c r="IWS63" s="424"/>
      <c r="IWT63" s="424"/>
      <c r="IWU63" s="413"/>
      <c r="IWV63" s="413"/>
      <c r="IWW63" s="413"/>
      <c r="IWX63" s="413"/>
      <c r="IWY63" s="413"/>
      <c r="IWZ63" s="413"/>
      <c r="IXA63" s="413"/>
      <c r="IXB63" s="413"/>
      <c r="IXC63" s="424"/>
      <c r="IXD63" s="424"/>
      <c r="IXE63" s="413"/>
      <c r="IXF63" s="413"/>
      <c r="IXG63" s="413"/>
      <c r="IXH63" s="413"/>
      <c r="IXI63" s="413"/>
      <c r="IXJ63" s="413"/>
      <c r="IXK63" s="413"/>
      <c r="IXL63" s="413"/>
      <c r="IXM63" s="424"/>
      <c r="IXN63" s="424"/>
      <c r="IXO63" s="413"/>
      <c r="IXP63" s="413"/>
      <c r="IXQ63" s="413"/>
      <c r="IXR63" s="413"/>
      <c r="IXS63" s="413"/>
      <c r="IXT63" s="413"/>
      <c r="IXU63" s="413"/>
      <c r="IXV63" s="413"/>
      <c r="IXW63" s="424"/>
      <c r="IXX63" s="424"/>
      <c r="IXY63" s="413"/>
      <c r="IXZ63" s="413"/>
      <c r="IYA63" s="413"/>
      <c r="IYB63" s="413"/>
      <c r="IYC63" s="413"/>
      <c r="IYD63" s="413"/>
      <c r="IYE63" s="413"/>
      <c r="IYF63" s="413"/>
      <c r="IYG63" s="424"/>
      <c r="IYH63" s="424"/>
      <c r="IYI63" s="413"/>
      <c r="IYJ63" s="413"/>
      <c r="IYK63" s="413"/>
      <c r="IYL63" s="413"/>
      <c r="IYM63" s="413"/>
      <c r="IYN63" s="413"/>
      <c r="IYO63" s="413"/>
      <c r="IYP63" s="413"/>
      <c r="IYQ63" s="424"/>
      <c r="IYR63" s="424"/>
      <c r="IYS63" s="413"/>
      <c r="IYT63" s="413"/>
      <c r="IYU63" s="413"/>
      <c r="IYV63" s="413"/>
      <c r="IYW63" s="413"/>
      <c r="IYX63" s="413"/>
      <c r="IYY63" s="413"/>
      <c r="IYZ63" s="413"/>
      <c r="IZA63" s="424"/>
      <c r="IZB63" s="424"/>
      <c r="IZC63" s="413"/>
      <c r="IZD63" s="413"/>
      <c r="IZE63" s="413"/>
      <c r="IZF63" s="413"/>
      <c r="IZG63" s="413"/>
      <c r="IZH63" s="413"/>
      <c r="IZI63" s="413"/>
      <c r="IZJ63" s="413"/>
      <c r="IZK63" s="424"/>
      <c r="IZL63" s="424"/>
      <c r="IZM63" s="413"/>
      <c r="IZN63" s="413"/>
      <c r="IZO63" s="413"/>
      <c r="IZP63" s="413"/>
      <c r="IZQ63" s="413"/>
      <c r="IZR63" s="413"/>
      <c r="IZS63" s="413"/>
      <c r="IZT63" s="413"/>
      <c r="IZU63" s="424"/>
      <c r="IZV63" s="424"/>
      <c r="IZW63" s="413"/>
      <c r="IZX63" s="413"/>
      <c r="IZY63" s="413"/>
      <c r="IZZ63" s="413"/>
      <c r="JAA63" s="413"/>
      <c r="JAB63" s="413"/>
      <c r="JAC63" s="413"/>
      <c r="JAD63" s="413"/>
      <c r="JAE63" s="424"/>
      <c r="JAF63" s="424"/>
      <c r="JAG63" s="413"/>
      <c r="JAH63" s="413"/>
      <c r="JAI63" s="413"/>
      <c r="JAJ63" s="413"/>
      <c r="JAK63" s="413"/>
      <c r="JAL63" s="413"/>
      <c r="JAM63" s="413"/>
      <c r="JAN63" s="413"/>
      <c r="JAO63" s="424"/>
      <c r="JAP63" s="424"/>
      <c r="JAQ63" s="413"/>
      <c r="JAR63" s="413"/>
      <c r="JAS63" s="413"/>
      <c r="JAT63" s="413"/>
      <c r="JAU63" s="413"/>
      <c r="JAV63" s="413"/>
      <c r="JAW63" s="413"/>
      <c r="JAX63" s="413"/>
      <c r="JAY63" s="424"/>
      <c r="JAZ63" s="424"/>
      <c r="JBA63" s="413"/>
      <c r="JBB63" s="413"/>
      <c r="JBC63" s="413"/>
      <c r="JBD63" s="413"/>
      <c r="JBE63" s="413"/>
      <c r="JBF63" s="413"/>
      <c r="JBG63" s="413"/>
      <c r="JBH63" s="413"/>
      <c r="JBI63" s="424"/>
      <c r="JBJ63" s="424"/>
      <c r="JBK63" s="413"/>
      <c r="JBL63" s="413"/>
      <c r="JBM63" s="413"/>
      <c r="JBN63" s="413"/>
      <c r="JBO63" s="413"/>
      <c r="JBP63" s="413"/>
      <c r="JBQ63" s="413"/>
      <c r="JBR63" s="413"/>
      <c r="JBS63" s="424"/>
      <c r="JBT63" s="424"/>
      <c r="JBU63" s="413"/>
      <c r="JBV63" s="413"/>
      <c r="JBW63" s="413"/>
      <c r="JBX63" s="413"/>
      <c r="JBY63" s="413"/>
      <c r="JBZ63" s="413"/>
      <c r="JCA63" s="413"/>
      <c r="JCB63" s="413"/>
      <c r="JCC63" s="424"/>
      <c r="JCD63" s="424"/>
      <c r="JCE63" s="413"/>
      <c r="JCF63" s="413"/>
      <c r="JCG63" s="413"/>
      <c r="JCH63" s="413"/>
      <c r="JCI63" s="413"/>
      <c r="JCJ63" s="413"/>
      <c r="JCK63" s="413"/>
      <c r="JCL63" s="413"/>
      <c r="JCM63" s="424"/>
      <c r="JCN63" s="424"/>
      <c r="JCO63" s="413"/>
      <c r="JCP63" s="413"/>
      <c r="JCQ63" s="413"/>
      <c r="JCR63" s="413"/>
      <c r="JCS63" s="413"/>
      <c r="JCT63" s="413"/>
      <c r="JCU63" s="413"/>
      <c r="JCV63" s="413"/>
      <c r="JCW63" s="424"/>
      <c r="JCX63" s="424"/>
      <c r="JCY63" s="413"/>
      <c r="JCZ63" s="413"/>
      <c r="JDA63" s="413"/>
      <c r="JDB63" s="413"/>
      <c r="JDC63" s="413"/>
      <c r="JDD63" s="413"/>
      <c r="JDE63" s="413"/>
      <c r="JDF63" s="413"/>
      <c r="JDG63" s="424"/>
      <c r="JDH63" s="424"/>
      <c r="JDI63" s="413"/>
      <c r="JDJ63" s="413"/>
      <c r="JDK63" s="413"/>
      <c r="JDL63" s="413"/>
      <c r="JDM63" s="413"/>
      <c r="JDN63" s="413"/>
      <c r="JDO63" s="413"/>
      <c r="JDP63" s="413"/>
      <c r="JDQ63" s="424"/>
      <c r="JDR63" s="424"/>
      <c r="JDS63" s="413"/>
      <c r="JDT63" s="413"/>
      <c r="JDU63" s="413"/>
      <c r="JDV63" s="413"/>
      <c r="JDW63" s="413"/>
      <c r="JDX63" s="413"/>
      <c r="JDY63" s="413"/>
      <c r="JDZ63" s="413"/>
      <c r="JEA63" s="424"/>
      <c r="JEB63" s="424"/>
      <c r="JEC63" s="413"/>
      <c r="JED63" s="413"/>
      <c r="JEE63" s="413"/>
      <c r="JEF63" s="413"/>
      <c r="JEG63" s="413"/>
      <c r="JEH63" s="413"/>
      <c r="JEI63" s="413"/>
      <c r="JEJ63" s="413"/>
      <c r="JEK63" s="424"/>
      <c r="JEL63" s="424"/>
      <c r="JEM63" s="413"/>
      <c r="JEN63" s="413"/>
      <c r="JEO63" s="413"/>
      <c r="JEP63" s="413"/>
      <c r="JEQ63" s="413"/>
      <c r="JER63" s="413"/>
      <c r="JES63" s="413"/>
      <c r="JET63" s="413"/>
      <c r="JEU63" s="424"/>
      <c r="JEV63" s="424"/>
      <c r="JEW63" s="413"/>
      <c r="JEX63" s="413"/>
      <c r="JEY63" s="413"/>
      <c r="JEZ63" s="413"/>
      <c r="JFA63" s="413"/>
      <c r="JFB63" s="413"/>
      <c r="JFC63" s="413"/>
      <c r="JFD63" s="413"/>
      <c r="JFE63" s="424"/>
      <c r="JFF63" s="424"/>
      <c r="JFG63" s="413"/>
      <c r="JFH63" s="413"/>
      <c r="JFI63" s="413"/>
      <c r="JFJ63" s="413"/>
      <c r="JFK63" s="413"/>
      <c r="JFL63" s="413"/>
      <c r="JFM63" s="413"/>
      <c r="JFN63" s="413"/>
      <c r="JFO63" s="424"/>
      <c r="JFP63" s="424"/>
      <c r="JFQ63" s="413"/>
      <c r="JFR63" s="413"/>
      <c r="JFS63" s="413"/>
      <c r="JFT63" s="413"/>
      <c r="JFU63" s="413"/>
      <c r="JFV63" s="413"/>
      <c r="JFW63" s="413"/>
      <c r="JFX63" s="413"/>
      <c r="JFY63" s="424"/>
      <c r="JFZ63" s="424"/>
      <c r="JGA63" s="413"/>
      <c r="JGB63" s="413"/>
      <c r="JGC63" s="413"/>
      <c r="JGD63" s="413"/>
      <c r="JGE63" s="413"/>
      <c r="JGF63" s="413"/>
      <c r="JGG63" s="413"/>
      <c r="JGH63" s="413"/>
      <c r="JGI63" s="424"/>
      <c r="JGJ63" s="424"/>
      <c r="JGK63" s="413"/>
      <c r="JGL63" s="413"/>
      <c r="JGM63" s="413"/>
      <c r="JGN63" s="413"/>
      <c r="JGO63" s="413"/>
      <c r="JGP63" s="413"/>
      <c r="JGQ63" s="413"/>
      <c r="JGR63" s="413"/>
      <c r="JGS63" s="424"/>
      <c r="JGT63" s="424"/>
      <c r="JGU63" s="413"/>
      <c r="JGV63" s="413"/>
      <c r="JGW63" s="413"/>
      <c r="JGX63" s="413"/>
      <c r="JGY63" s="413"/>
      <c r="JGZ63" s="413"/>
      <c r="JHA63" s="413"/>
      <c r="JHB63" s="413"/>
      <c r="JHC63" s="424"/>
      <c r="JHD63" s="424"/>
      <c r="JHE63" s="413"/>
      <c r="JHF63" s="413"/>
      <c r="JHG63" s="413"/>
      <c r="JHH63" s="413"/>
      <c r="JHI63" s="413"/>
      <c r="JHJ63" s="413"/>
      <c r="JHK63" s="413"/>
      <c r="JHL63" s="413"/>
      <c r="JHM63" s="424"/>
      <c r="JHN63" s="424"/>
      <c r="JHO63" s="413"/>
      <c r="JHP63" s="413"/>
      <c r="JHQ63" s="413"/>
      <c r="JHR63" s="413"/>
      <c r="JHS63" s="413"/>
      <c r="JHT63" s="413"/>
      <c r="JHU63" s="413"/>
      <c r="JHV63" s="413"/>
      <c r="JHW63" s="424"/>
      <c r="JHX63" s="424"/>
      <c r="JHY63" s="413"/>
      <c r="JHZ63" s="413"/>
      <c r="JIA63" s="413"/>
      <c r="JIB63" s="413"/>
      <c r="JIC63" s="413"/>
      <c r="JID63" s="413"/>
      <c r="JIE63" s="413"/>
      <c r="JIF63" s="413"/>
      <c r="JIG63" s="424"/>
      <c r="JIH63" s="424"/>
      <c r="JII63" s="413"/>
      <c r="JIJ63" s="413"/>
      <c r="JIK63" s="413"/>
      <c r="JIL63" s="413"/>
      <c r="JIM63" s="413"/>
      <c r="JIN63" s="413"/>
      <c r="JIO63" s="413"/>
      <c r="JIP63" s="413"/>
      <c r="JIQ63" s="424"/>
      <c r="JIR63" s="424"/>
      <c r="JIS63" s="413"/>
      <c r="JIT63" s="413"/>
      <c r="JIU63" s="413"/>
      <c r="JIV63" s="413"/>
      <c r="JIW63" s="413"/>
      <c r="JIX63" s="413"/>
      <c r="JIY63" s="413"/>
      <c r="JIZ63" s="413"/>
      <c r="JJA63" s="424"/>
      <c r="JJB63" s="424"/>
      <c r="JJC63" s="413"/>
      <c r="JJD63" s="413"/>
      <c r="JJE63" s="413"/>
      <c r="JJF63" s="413"/>
      <c r="JJG63" s="413"/>
      <c r="JJH63" s="413"/>
      <c r="JJI63" s="413"/>
      <c r="JJJ63" s="413"/>
      <c r="JJK63" s="424"/>
      <c r="JJL63" s="424"/>
      <c r="JJM63" s="413"/>
      <c r="JJN63" s="413"/>
      <c r="JJO63" s="413"/>
      <c r="JJP63" s="413"/>
      <c r="JJQ63" s="413"/>
      <c r="JJR63" s="413"/>
      <c r="JJS63" s="413"/>
      <c r="JJT63" s="413"/>
      <c r="JJU63" s="424"/>
      <c r="JJV63" s="424"/>
      <c r="JJW63" s="413"/>
      <c r="JJX63" s="413"/>
      <c r="JJY63" s="413"/>
      <c r="JJZ63" s="413"/>
      <c r="JKA63" s="413"/>
      <c r="JKB63" s="413"/>
      <c r="JKC63" s="413"/>
      <c r="JKD63" s="413"/>
      <c r="JKE63" s="424"/>
      <c r="JKF63" s="424"/>
      <c r="JKG63" s="413"/>
      <c r="JKH63" s="413"/>
      <c r="JKI63" s="413"/>
      <c r="JKJ63" s="413"/>
      <c r="JKK63" s="413"/>
      <c r="JKL63" s="413"/>
      <c r="JKM63" s="413"/>
      <c r="JKN63" s="413"/>
      <c r="JKO63" s="424"/>
      <c r="JKP63" s="424"/>
      <c r="JKQ63" s="413"/>
      <c r="JKR63" s="413"/>
      <c r="JKS63" s="413"/>
      <c r="JKT63" s="413"/>
      <c r="JKU63" s="413"/>
      <c r="JKV63" s="413"/>
      <c r="JKW63" s="413"/>
      <c r="JKX63" s="413"/>
      <c r="JKY63" s="424"/>
      <c r="JKZ63" s="424"/>
      <c r="JLA63" s="413"/>
      <c r="JLB63" s="413"/>
      <c r="JLC63" s="413"/>
      <c r="JLD63" s="413"/>
      <c r="JLE63" s="413"/>
      <c r="JLF63" s="413"/>
      <c r="JLG63" s="413"/>
      <c r="JLH63" s="413"/>
      <c r="JLI63" s="424"/>
      <c r="JLJ63" s="424"/>
      <c r="JLK63" s="413"/>
      <c r="JLL63" s="413"/>
      <c r="JLM63" s="413"/>
      <c r="JLN63" s="413"/>
      <c r="JLO63" s="413"/>
      <c r="JLP63" s="413"/>
      <c r="JLQ63" s="413"/>
      <c r="JLR63" s="413"/>
      <c r="JLS63" s="424"/>
      <c r="JLT63" s="424"/>
      <c r="JLU63" s="413"/>
      <c r="JLV63" s="413"/>
      <c r="JLW63" s="413"/>
      <c r="JLX63" s="413"/>
      <c r="JLY63" s="413"/>
      <c r="JLZ63" s="413"/>
      <c r="JMA63" s="413"/>
      <c r="JMB63" s="413"/>
      <c r="JMC63" s="424"/>
      <c r="JMD63" s="424"/>
      <c r="JME63" s="413"/>
      <c r="JMF63" s="413"/>
      <c r="JMG63" s="413"/>
      <c r="JMH63" s="413"/>
      <c r="JMI63" s="413"/>
      <c r="JMJ63" s="413"/>
      <c r="JMK63" s="413"/>
      <c r="JML63" s="413"/>
      <c r="JMM63" s="424"/>
      <c r="JMN63" s="424"/>
      <c r="JMO63" s="413"/>
      <c r="JMP63" s="413"/>
      <c r="JMQ63" s="413"/>
      <c r="JMR63" s="413"/>
      <c r="JMS63" s="413"/>
      <c r="JMT63" s="413"/>
      <c r="JMU63" s="413"/>
      <c r="JMV63" s="413"/>
      <c r="JMW63" s="424"/>
      <c r="JMX63" s="424"/>
      <c r="JMY63" s="413"/>
      <c r="JMZ63" s="413"/>
      <c r="JNA63" s="413"/>
      <c r="JNB63" s="413"/>
      <c r="JNC63" s="413"/>
      <c r="JND63" s="413"/>
      <c r="JNE63" s="413"/>
      <c r="JNF63" s="413"/>
      <c r="JNG63" s="424"/>
      <c r="JNH63" s="424"/>
      <c r="JNI63" s="413"/>
      <c r="JNJ63" s="413"/>
      <c r="JNK63" s="413"/>
      <c r="JNL63" s="413"/>
      <c r="JNM63" s="413"/>
      <c r="JNN63" s="413"/>
      <c r="JNO63" s="413"/>
      <c r="JNP63" s="413"/>
      <c r="JNQ63" s="424"/>
      <c r="JNR63" s="424"/>
      <c r="JNS63" s="413"/>
      <c r="JNT63" s="413"/>
      <c r="JNU63" s="413"/>
      <c r="JNV63" s="413"/>
      <c r="JNW63" s="413"/>
      <c r="JNX63" s="413"/>
      <c r="JNY63" s="413"/>
      <c r="JNZ63" s="413"/>
      <c r="JOA63" s="424"/>
      <c r="JOB63" s="424"/>
      <c r="JOC63" s="413"/>
      <c r="JOD63" s="413"/>
      <c r="JOE63" s="413"/>
      <c r="JOF63" s="413"/>
      <c r="JOG63" s="413"/>
      <c r="JOH63" s="413"/>
      <c r="JOI63" s="413"/>
      <c r="JOJ63" s="413"/>
      <c r="JOK63" s="424"/>
      <c r="JOL63" s="424"/>
      <c r="JOM63" s="413"/>
      <c r="JON63" s="413"/>
      <c r="JOO63" s="413"/>
      <c r="JOP63" s="413"/>
      <c r="JOQ63" s="413"/>
      <c r="JOR63" s="413"/>
      <c r="JOS63" s="413"/>
      <c r="JOT63" s="413"/>
      <c r="JOU63" s="424"/>
      <c r="JOV63" s="424"/>
      <c r="JOW63" s="413"/>
      <c r="JOX63" s="413"/>
      <c r="JOY63" s="413"/>
      <c r="JOZ63" s="413"/>
      <c r="JPA63" s="413"/>
      <c r="JPB63" s="413"/>
      <c r="JPC63" s="413"/>
      <c r="JPD63" s="413"/>
      <c r="JPE63" s="424"/>
      <c r="JPF63" s="424"/>
      <c r="JPG63" s="413"/>
      <c r="JPH63" s="413"/>
      <c r="JPI63" s="413"/>
      <c r="JPJ63" s="413"/>
      <c r="JPK63" s="413"/>
      <c r="JPL63" s="413"/>
      <c r="JPM63" s="413"/>
      <c r="JPN63" s="413"/>
      <c r="JPO63" s="424"/>
      <c r="JPP63" s="424"/>
      <c r="JPQ63" s="413"/>
      <c r="JPR63" s="413"/>
      <c r="JPS63" s="413"/>
      <c r="JPT63" s="413"/>
      <c r="JPU63" s="413"/>
      <c r="JPV63" s="413"/>
      <c r="JPW63" s="413"/>
      <c r="JPX63" s="413"/>
      <c r="JPY63" s="424"/>
      <c r="JPZ63" s="424"/>
      <c r="JQA63" s="413"/>
      <c r="JQB63" s="413"/>
      <c r="JQC63" s="413"/>
      <c r="JQD63" s="413"/>
      <c r="JQE63" s="413"/>
      <c r="JQF63" s="413"/>
      <c r="JQG63" s="413"/>
      <c r="JQH63" s="413"/>
      <c r="JQI63" s="424"/>
      <c r="JQJ63" s="424"/>
      <c r="JQK63" s="413"/>
      <c r="JQL63" s="413"/>
      <c r="JQM63" s="413"/>
      <c r="JQN63" s="413"/>
      <c r="JQO63" s="413"/>
      <c r="JQP63" s="413"/>
      <c r="JQQ63" s="413"/>
      <c r="JQR63" s="413"/>
      <c r="JQS63" s="424"/>
      <c r="JQT63" s="424"/>
      <c r="JQU63" s="413"/>
      <c r="JQV63" s="413"/>
      <c r="JQW63" s="413"/>
      <c r="JQX63" s="413"/>
      <c r="JQY63" s="413"/>
      <c r="JQZ63" s="413"/>
      <c r="JRA63" s="413"/>
      <c r="JRB63" s="413"/>
      <c r="JRC63" s="424"/>
      <c r="JRD63" s="424"/>
      <c r="JRE63" s="413"/>
      <c r="JRF63" s="413"/>
      <c r="JRG63" s="413"/>
      <c r="JRH63" s="413"/>
      <c r="JRI63" s="413"/>
      <c r="JRJ63" s="413"/>
      <c r="JRK63" s="413"/>
      <c r="JRL63" s="413"/>
      <c r="JRM63" s="424"/>
      <c r="JRN63" s="424"/>
      <c r="JRO63" s="413"/>
      <c r="JRP63" s="413"/>
      <c r="JRQ63" s="413"/>
      <c r="JRR63" s="413"/>
      <c r="JRS63" s="413"/>
      <c r="JRT63" s="413"/>
      <c r="JRU63" s="413"/>
      <c r="JRV63" s="413"/>
      <c r="JRW63" s="424"/>
      <c r="JRX63" s="424"/>
      <c r="JRY63" s="413"/>
      <c r="JRZ63" s="413"/>
      <c r="JSA63" s="413"/>
      <c r="JSB63" s="413"/>
      <c r="JSC63" s="413"/>
      <c r="JSD63" s="413"/>
      <c r="JSE63" s="413"/>
      <c r="JSF63" s="413"/>
      <c r="JSG63" s="424"/>
      <c r="JSH63" s="424"/>
      <c r="JSI63" s="413"/>
      <c r="JSJ63" s="413"/>
      <c r="JSK63" s="413"/>
      <c r="JSL63" s="413"/>
      <c r="JSM63" s="413"/>
      <c r="JSN63" s="413"/>
      <c r="JSO63" s="413"/>
      <c r="JSP63" s="413"/>
      <c r="JSQ63" s="424"/>
      <c r="JSR63" s="424"/>
      <c r="JSS63" s="413"/>
      <c r="JST63" s="413"/>
      <c r="JSU63" s="413"/>
      <c r="JSV63" s="413"/>
      <c r="JSW63" s="413"/>
      <c r="JSX63" s="413"/>
      <c r="JSY63" s="413"/>
      <c r="JSZ63" s="413"/>
      <c r="JTA63" s="424"/>
      <c r="JTB63" s="424"/>
      <c r="JTC63" s="413"/>
      <c r="JTD63" s="413"/>
      <c r="JTE63" s="413"/>
      <c r="JTF63" s="413"/>
      <c r="JTG63" s="413"/>
      <c r="JTH63" s="413"/>
      <c r="JTI63" s="413"/>
      <c r="JTJ63" s="413"/>
      <c r="JTK63" s="424"/>
      <c r="JTL63" s="424"/>
      <c r="JTM63" s="413"/>
      <c r="JTN63" s="413"/>
      <c r="JTO63" s="413"/>
      <c r="JTP63" s="413"/>
      <c r="JTQ63" s="413"/>
      <c r="JTR63" s="413"/>
      <c r="JTS63" s="413"/>
      <c r="JTT63" s="413"/>
      <c r="JTU63" s="424"/>
      <c r="JTV63" s="424"/>
      <c r="JTW63" s="413"/>
      <c r="JTX63" s="413"/>
      <c r="JTY63" s="413"/>
      <c r="JTZ63" s="413"/>
      <c r="JUA63" s="413"/>
      <c r="JUB63" s="413"/>
      <c r="JUC63" s="413"/>
      <c r="JUD63" s="413"/>
      <c r="JUE63" s="424"/>
      <c r="JUF63" s="424"/>
      <c r="JUG63" s="413"/>
      <c r="JUH63" s="413"/>
      <c r="JUI63" s="413"/>
      <c r="JUJ63" s="413"/>
      <c r="JUK63" s="413"/>
      <c r="JUL63" s="413"/>
      <c r="JUM63" s="413"/>
      <c r="JUN63" s="413"/>
      <c r="JUO63" s="424"/>
      <c r="JUP63" s="424"/>
      <c r="JUQ63" s="413"/>
      <c r="JUR63" s="413"/>
      <c r="JUS63" s="413"/>
      <c r="JUT63" s="413"/>
      <c r="JUU63" s="413"/>
      <c r="JUV63" s="413"/>
      <c r="JUW63" s="413"/>
      <c r="JUX63" s="413"/>
      <c r="JUY63" s="424"/>
      <c r="JUZ63" s="424"/>
      <c r="JVA63" s="413"/>
      <c r="JVB63" s="413"/>
      <c r="JVC63" s="413"/>
      <c r="JVD63" s="413"/>
      <c r="JVE63" s="413"/>
      <c r="JVF63" s="413"/>
      <c r="JVG63" s="413"/>
      <c r="JVH63" s="413"/>
      <c r="JVI63" s="424"/>
      <c r="JVJ63" s="424"/>
      <c r="JVK63" s="413"/>
      <c r="JVL63" s="413"/>
      <c r="JVM63" s="413"/>
      <c r="JVN63" s="413"/>
      <c r="JVO63" s="413"/>
      <c r="JVP63" s="413"/>
      <c r="JVQ63" s="413"/>
      <c r="JVR63" s="413"/>
      <c r="JVS63" s="424"/>
      <c r="JVT63" s="424"/>
      <c r="JVU63" s="413"/>
      <c r="JVV63" s="413"/>
      <c r="JVW63" s="413"/>
      <c r="JVX63" s="413"/>
      <c r="JVY63" s="413"/>
      <c r="JVZ63" s="413"/>
      <c r="JWA63" s="413"/>
      <c r="JWB63" s="413"/>
      <c r="JWC63" s="424"/>
      <c r="JWD63" s="424"/>
      <c r="JWE63" s="413"/>
      <c r="JWF63" s="413"/>
      <c r="JWG63" s="413"/>
      <c r="JWH63" s="413"/>
      <c r="JWI63" s="413"/>
      <c r="JWJ63" s="413"/>
      <c r="JWK63" s="413"/>
      <c r="JWL63" s="413"/>
      <c r="JWM63" s="424"/>
      <c r="JWN63" s="424"/>
      <c r="JWO63" s="413"/>
      <c r="JWP63" s="413"/>
      <c r="JWQ63" s="413"/>
      <c r="JWR63" s="413"/>
      <c r="JWS63" s="413"/>
      <c r="JWT63" s="413"/>
      <c r="JWU63" s="413"/>
      <c r="JWV63" s="413"/>
      <c r="JWW63" s="424"/>
      <c r="JWX63" s="424"/>
      <c r="JWY63" s="413"/>
      <c r="JWZ63" s="413"/>
      <c r="JXA63" s="413"/>
      <c r="JXB63" s="413"/>
      <c r="JXC63" s="413"/>
      <c r="JXD63" s="413"/>
      <c r="JXE63" s="413"/>
      <c r="JXF63" s="413"/>
      <c r="JXG63" s="424"/>
      <c r="JXH63" s="424"/>
      <c r="JXI63" s="413"/>
      <c r="JXJ63" s="413"/>
      <c r="JXK63" s="413"/>
      <c r="JXL63" s="413"/>
      <c r="JXM63" s="413"/>
      <c r="JXN63" s="413"/>
      <c r="JXO63" s="413"/>
      <c r="JXP63" s="413"/>
      <c r="JXQ63" s="424"/>
      <c r="JXR63" s="424"/>
      <c r="JXS63" s="413"/>
      <c r="JXT63" s="413"/>
      <c r="JXU63" s="413"/>
      <c r="JXV63" s="413"/>
      <c r="JXW63" s="413"/>
      <c r="JXX63" s="413"/>
      <c r="JXY63" s="413"/>
      <c r="JXZ63" s="413"/>
      <c r="JYA63" s="424"/>
      <c r="JYB63" s="424"/>
      <c r="JYC63" s="413"/>
      <c r="JYD63" s="413"/>
      <c r="JYE63" s="413"/>
      <c r="JYF63" s="413"/>
      <c r="JYG63" s="413"/>
      <c r="JYH63" s="413"/>
      <c r="JYI63" s="413"/>
      <c r="JYJ63" s="413"/>
      <c r="JYK63" s="424"/>
      <c r="JYL63" s="424"/>
      <c r="JYM63" s="413"/>
      <c r="JYN63" s="413"/>
      <c r="JYO63" s="413"/>
      <c r="JYP63" s="413"/>
      <c r="JYQ63" s="413"/>
      <c r="JYR63" s="413"/>
      <c r="JYS63" s="413"/>
      <c r="JYT63" s="413"/>
      <c r="JYU63" s="424"/>
      <c r="JYV63" s="424"/>
      <c r="JYW63" s="413"/>
      <c r="JYX63" s="413"/>
      <c r="JYY63" s="413"/>
      <c r="JYZ63" s="413"/>
      <c r="JZA63" s="413"/>
      <c r="JZB63" s="413"/>
      <c r="JZC63" s="413"/>
      <c r="JZD63" s="413"/>
      <c r="JZE63" s="424"/>
      <c r="JZF63" s="424"/>
      <c r="JZG63" s="413"/>
      <c r="JZH63" s="413"/>
      <c r="JZI63" s="413"/>
      <c r="JZJ63" s="413"/>
      <c r="JZK63" s="413"/>
      <c r="JZL63" s="413"/>
      <c r="JZM63" s="413"/>
      <c r="JZN63" s="413"/>
      <c r="JZO63" s="424"/>
      <c r="JZP63" s="424"/>
      <c r="JZQ63" s="413"/>
      <c r="JZR63" s="413"/>
      <c r="JZS63" s="413"/>
      <c r="JZT63" s="413"/>
      <c r="JZU63" s="413"/>
      <c r="JZV63" s="413"/>
      <c r="JZW63" s="413"/>
      <c r="JZX63" s="413"/>
      <c r="JZY63" s="424"/>
      <c r="JZZ63" s="424"/>
      <c r="KAA63" s="413"/>
      <c r="KAB63" s="413"/>
      <c r="KAC63" s="413"/>
      <c r="KAD63" s="413"/>
      <c r="KAE63" s="413"/>
      <c r="KAF63" s="413"/>
      <c r="KAG63" s="413"/>
      <c r="KAH63" s="413"/>
      <c r="KAI63" s="424"/>
      <c r="KAJ63" s="424"/>
      <c r="KAK63" s="413"/>
      <c r="KAL63" s="413"/>
      <c r="KAM63" s="413"/>
      <c r="KAN63" s="413"/>
      <c r="KAO63" s="413"/>
      <c r="KAP63" s="413"/>
      <c r="KAQ63" s="413"/>
      <c r="KAR63" s="413"/>
      <c r="KAS63" s="424"/>
      <c r="KAT63" s="424"/>
      <c r="KAU63" s="413"/>
      <c r="KAV63" s="413"/>
      <c r="KAW63" s="413"/>
      <c r="KAX63" s="413"/>
      <c r="KAY63" s="413"/>
      <c r="KAZ63" s="413"/>
      <c r="KBA63" s="413"/>
      <c r="KBB63" s="413"/>
      <c r="KBC63" s="424"/>
      <c r="KBD63" s="424"/>
      <c r="KBE63" s="413"/>
      <c r="KBF63" s="413"/>
      <c r="KBG63" s="413"/>
      <c r="KBH63" s="413"/>
      <c r="KBI63" s="413"/>
      <c r="KBJ63" s="413"/>
      <c r="KBK63" s="413"/>
      <c r="KBL63" s="413"/>
      <c r="KBM63" s="424"/>
      <c r="KBN63" s="424"/>
      <c r="KBO63" s="413"/>
      <c r="KBP63" s="413"/>
      <c r="KBQ63" s="413"/>
      <c r="KBR63" s="413"/>
      <c r="KBS63" s="413"/>
      <c r="KBT63" s="413"/>
      <c r="KBU63" s="413"/>
      <c r="KBV63" s="413"/>
      <c r="KBW63" s="424"/>
      <c r="KBX63" s="424"/>
      <c r="KBY63" s="413"/>
      <c r="KBZ63" s="413"/>
      <c r="KCA63" s="413"/>
      <c r="KCB63" s="413"/>
      <c r="KCC63" s="413"/>
      <c r="KCD63" s="413"/>
      <c r="KCE63" s="413"/>
      <c r="KCF63" s="413"/>
      <c r="KCG63" s="424"/>
      <c r="KCH63" s="424"/>
      <c r="KCI63" s="413"/>
      <c r="KCJ63" s="413"/>
      <c r="KCK63" s="413"/>
      <c r="KCL63" s="413"/>
      <c r="KCM63" s="413"/>
      <c r="KCN63" s="413"/>
      <c r="KCO63" s="413"/>
      <c r="KCP63" s="413"/>
      <c r="KCQ63" s="424"/>
      <c r="KCR63" s="424"/>
      <c r="KCS63" s="413"/>
      <c r="KCT63" s="413"/>
      <c r="KCU63" s="413"/>
      <c r="KCV63" s="413"/>
      <c r="KCW63" s="413"/>
      <c r="KCX63" s="413"/>
      <c r="KCY63" s="413"/>
      <c r="KCZ63" s="413"/>
      <c r="KDA63" s="424"/>
      <c r="KDB63" s="424"/>
      <c r="KDC63" s="413"/>
      <c r="KDD63" s="413"/>
      <c r="KDE63" s="413"/>
      <c r="KDF63" s="413"/>
      <c r="KDG63" s="413"/>
      <c r="KDH63" s="413"/>
      <c r="KDI63" s="413"/>
      <c r="KDJ63" s="413"/>
      <c r="KDK63" s="424"/>
      <c r="KDL63" s="424"/>
      <c r="KDM63" s="413"/>
      <c r="KDN63" s="413"/>
      <c r="KDO63" s="413"/>
      <c r="KDP63" s="413"/>
      <c r="KDQ63" s="413"/>
      <c r="KDR63" s="413"/>
      <c r="KDS63" s="413"/>
      <c r="KDT63" s="413"/>
      <c r="KDU63" s="424"/>
      <c r="KDV63" s="424"/>
      <c r="KDW63" s="413"/>
      <c r="KDX63" s="413"/>
      <c r="KDY63" s="413"/>
      <c r="KDZ63" s="413"/>
      <c r="KEA63" s="413"/>
      <c r="KEB63" s="413"/>
      <c r="KEC63" s="413"/>
      <c r="KED63" s="413"/>
      <c r="KEE63" s="424"/>
      <c r="KEF63" s="424"/>
      <c r="KEG63" s="413"/>
      <c r="KEH63" s="413"/>
      <c r="KEI63" s="413"/>
      <c r="KEJ63" s="413"/>
      <c r="KEK63" s="413"/>
      <c r="KEL63" s="413"/>
      <c r="KEM63" s="413"/>
      <c r="KEN63" s="413"/>
      <c r="KEO63" s="424"/>
      <c r="KEP63" s="424"/>
      <c r="KEQ63" s="413"/>
      <c r="KER63" s="413"/>
      <c r="KES63" s="413"/>
      <c r="KET63" s="413"/>
      <c r="KEU63" s="413"/>
      <c r="KEV63" s="413"/>
      <c r="KEW63" s="413"/>
      <c r="KEX63" s="413"/>
      <c r="KEY63" s="424"/>
      <c r="KEZ63" s="424"/>
      <c r="KFA63" s="413"/>
      <c r="KFB63" s="413"/>
      <c r="KFC63" s="413"/>
      <c r="KFD63" s="413"/>
      <c r="KFE63" s="413"/>
      <c r="KFF63" s="413"/>
      <c r="KFG63" s="413"/>
      <c r="KFH63" s="413"/>
      <c r="KFI63" s="424"/>
      <c r="KFJ63" s="424"/>
      <c r="KFK63" s="413"/>
      <c r="KFL63" s="413"/>
      <c r="KFM63" s="413"/>
      <c r="KFN63" s="413"/>
      <c r="KFO63" s="413"/>
      <c r="KFP63" s="413"/>
      <c r="KFQ63" s="413"/>
      <c r="KFR63" s="413"/>
      <c r="KFS63" s="424"/>
      <c r="KFT63" s="424"/>
      <c r="KFU63" s="413"/>
      <c r="KFV63" s="413"/>
      <c r="KFW63" s="413"/>
      <c r="KFX63" s="413"/>
      <c r="KFY63" s="413"/>
      <c r="KFZ63" s="413"/>
      <c r="KGA63" s="413"/>
      <c r="KGB63" s="413"/>
      <c r="KGC63" s="424"/>
      <c r="KGD63" s="424"/>
      <c r="KGE63" s="413"/>
      <c r="KGF63" s="413"/>
      <c r="KGG63" s="413"/>
      <c r="KGH63" s="413"/>
      <c r="KGI63" s="413"/>
      <c r="KGJ63" s="413"/>
      <c r="KGK63" s="413"/>
      <c r="KGL63" s="413"/>
      <c r="KGM63" s="424"/>
      <c r="KGN63" s="424"/>
      <c r="KGO63" s="413"/>
      <c r="KGP63" s="413"/>
      <c r="KGQ63" s="413"/>
      <c r="KGR63" s="413"/>
      <c r="KGS63" s="413"/>
      <c r="KGT63" s="413"/>
      <c r="KGU63" s="413"/>
      <c r="KGV63" s="413"/>
      <c r="KGW63" s="424"/>
      <c r="KGX63" s="424"/>
      <c r="KGY63" s="413"/>
      <c r="KGZ63" s="413"/>
      <c r="KHA63" s="413"/>
      <c r="KHB63" s="413"/>
      <c r="KHC63" s="413"/>
      <c r="KHD63" s="413"/>
      <c r="KHE63" s="413"/>
      <c r="KHF63" s="413"/>
      <c r="KHG63" s="424"/>
      <c r="KHH63" s="424"/>
      <c r="KHI63" s="413"/>
      <c r="KHJ63" s="413"/>
      <c r="KHK63" s="413"/>
      <c r="KHL63" s="413"/>
      <c r="KHM63" s="413"/>
      <c r="KHN63" s="413"/>
      <c r="KHO63" s="413"/>
      <c r="KHP63" s="413"/>
      <c r="KHQ63" s="424"/>
      <c r="KHR63" s="424"/>
      <c r="KHS63" s="413"/>
      <c r="KHT63" s="413"/>
      <c r="KHU63" s="413"/>
      <c r="KHV63" s="413"/>
      <c r="KHW63" s="413"/>
      <c r="KHX63" s="413"/>
      <c r="KHY63" s="413"/>
      <c r="KHZ63" s="413"/>
      <c r="KIA63" s="424"/>
      <c r="KIB63" s="424"/>
      <c r="KIC63" s="413"/>
      <c r="KID63" s="413"/>
      <c r="KIE63" s="413"/>
      <c r="KIF63" s="413"/>
      <c r="KIG63" s="413"/>
      <c r="KIH63" s="413"/>
      <c r="KII63" s="413"/>
      <c r="KIJ63" s="413"/>
      <c r="KIK63" s="424"/>
      <c r="KIL63" s="424"/>
      <c r="KIM63" s="413"/>
      <c r="KIN63" s="413"/>
      <c r="KIO63" s="413"/>
      <c r="KIP63" s="413"/>
      <c r="KIQ63" s="413"/>
      <c r="KIR63" s="413"/>
      <c r="KIS63" s="413"/>
      <c r="KIT63" s="413"/>
      <c r="KIU63" s="424"/>
      <c r="KIV63" s="424"/>
      <c r="KIW63" s="413"/>
      <c r="KIX63" s="413"/>
      <c r="KIY63" s="413"/>
      <c r="KIZ63" s="413"/>
      <c r="KJA63" s="413"/>
      <c r="KJB63" s="413"/>
      <c r="KJC63" s="413"/>
      <c r="KJD63" s="413"/>
      <c r="KJE63" s="424"/>
      <c r="KJF63" s="424"/>
      <c r="KJG63" s="413"/>
      <c r="KJH63" s="413"/>
      <c r="KJI63" s="413"/>
      <c r="KJJ63" s="413"/>
      <c r="KJK63" s="413"/>
      <c r="KJL63" s="413"/>
      <c r="KJM63" s="413"/>
      <c r="KJN63" s="413"/>
      <c r="KJO63" s="424"/>
      <c r="KJP63" s="424"/>
      <c r="KJQ63" s="413"/>
      <c r="KJR63" s="413"/>
      <c r="KJS63" s="413"/>
      <c r="KJT63" s="413"/>
      <c r="KJU63" s="413"/>
      <c r="KJV63" s="413"/>
      <c r="KJW63" s="413"/>
      <c r="KJX63" s="413"/>
      <c r="KJY63" s="424"/>
      <c r="KJZ63" s="424"/>
      <c r="KKA63" s="413"/>
      <c r="KKB63" s="413"/>
      <c r="KKC63" s="413"/>
      <c r="KKD63" s="413"/>
      <c r="KKE63" s="413"/>
      <c r="KKF63" s="413"/>
      <c r="KKG63" s="413"/>
      <c r="KKH63" s="413"/>
      <c r="KKI63" s="424"/>
      <c r="KKJ63" s="424"/>
      <c r="KKK63" s="413"/>
      <c r="KKL63" s="413"/>
      <c r="KKM63" s="413"/>
      <c r="KKN63" s="413"/>
      <c r="KKO63" s="413"/>
      <c r="KKP63" s="413"/>
      <c r="KKQ63" s="413"/>
      <c r="KKR63" s="413"/>
      <c r="KKS63" s="424"/>
      <c r="KKT63" s="424"/>
      <c r="KKU63" s="413"/>
      <c r="KKV63" s="413"/>
      <c r="KKW63" s="413"/>
      <c r="KKX63" s="413"/>
      <c r="KKY63" s="413"/>
      <c r="KKZ63" s="413"/>
      <c r="KLA63" s="413"/>
      <c r="KLB63" s="413"/>
      <c r="KLC63" s="424"/>
      <c r="KLD63" s="424"/>
      <c r="KLE63" s="413"/>
      <c r="KLF63" s="413"/>
      <c r="KLG63" s="413"/>
      <c r="KLH63" s="413"/>
      <c r="KLI63" s="413"/>
      <c r="KLJ63" s="413"/>
      <c r="KLK63" s="413"/>
      <c r="KLL63" s="413"/>
      <c r="KLM63" s="424"/>
      <c r="KLN63" s="424"/>
      <c r="KLO63" s="413"/>
      <c r="KLP63" s="413"/>
      <c r="KLQ63" s="413"/>
      <c r="KLR63" s="413"/>
      <c r="KLS63" s="413"/>
      <c r="KLT63" s="413"/>
      <c r="KLU63" s="413"/>
      <c r="KLV63" s="413"/>
      <c r="KLW63" s="424"/>
      <c r="KLX63" s="424"/>
      <c r="KLY63" s="413"/>
      <c r="KLZ63" s="413"/>
      <c r="KMA63" s="413"/>
      <c r="KMB63" s="413"/>
      <c r="KMC63" s="413"/>
      <c r="KMD63" s="413"/>
      <c r="KME63" s="413"/>
      <c r="KMF63" s="413"/>
      <c r="KMG63" s="424"/>
      <c r="KMH63" s="424"/>
      <c r="KMI63" s="413"/>
      <c r="KMJ63" s="413"/>
      <c r="KMK63" s="413"/>
      <c r="KML63" s="413"/>
      <c r="KMM63" s="413"/>
      <c r="KMN63" s="413"/>
      <c r="KMO63" s="413"/>
      <c r="KMP63" s="413"/>
      <c r="KMQ63" s="424"/>
      <c r="KMR63" s="424"/>
      <c r="KMS63" s="413"/>
      <c r="KMT63" s="413"/>
      <c r="KMU63" s="413"/>
      <c r="KMV63" s="413"/>
      <c r="KMW63" s="413"/>
      <c r="KMX63" s="413"/>
      <c r="KMY63" s="413"/>
      <c r="KMZ63" s="413"/>
      <c r="KNA63" s="424"/>
      <c r="KNB63" s="424"/>
      <c r="KNC63" s="413"/>
      <c r="KND63" s="413"/>
      <c r="KNE63" s="413"/>
      <c r="KNF63" s="413"/>
      <c r="KNG63" s="413"/>
      <c r="KNH63" s="413"/>
      <c r="KNI63" s="413"/>
      <c r="KNJ63" s="413"/>
      <c r="KNK63" s="424"/>
      <c r="KNL63" s="424"/>
      <c r="KNM63" s="413"/>
      <c r="KNN63" s="413"/>
      <c r="KNO63" s="413"/>
      <c r="KNP63" s="413"/>
      <c r="KNQ63" s="413"/>
      <c r="KNR63" s="413"/>
      <c r="KNS63" s="413"/>
      <c r="KNT63" s="413"/>
      <c r="KNU63" s="424"/>
      <c r="KNV63" s="424"/>
      <c r="KNW63" s="413"/>
      <c r="KNX63" s="413"/>
      <c r="KNY63" s="413"/>
      <c r="KNZ63" s="413"/>
      <c r="KOA63" s="413"/>
      <c r="KOB63" s="413"/>
      <c r="KOC63" s="413"/>
      <c r="KOD63" s="413"/>
      <c r="KOE63" s="424"/>
      <c r="KOF63" s="424"/>
      <c r="KOG63" s="413"/>
      <c r="KOH63" s="413"/>
      <c r="KOI63" s="413"/>
      <c r="KOJ63" s="413"/>
      <c r="KOK63" s="413"/>
      <c r="KOL63" s="413"/>
      <c r="KOM63" s="413"/>
      <c r="KON63" s="413"/>
      <c r="KOO63" s="424"/>
      <c r="KOP63" s="424"/>
      <c r="KOQ63" s="413"/>
      <c r="KOR63" s="413"/>
      <c r="KOS63" s="413"/>
      <c r="KOT63" s="413"/>
      <c r="KOU63" s="413"/>
      <c r="KOV63" s="413"/>
      <c r="KOW63" s="413"/>
      <c r="KOX63" s="413"/>
      <c r="KOY63" s="424"/>
      <c r="KOZ63" s="424"/>
      <c r="KPA63" s="413"/>
      <c r="KPB63" s="413"/>
      <c r="KPC63" s="413"/>
      <c r="KPD63" s="413"/>
      <c r="KPE63" s="413"/>
      <c r="KPF63" s="413"/>
      <c r="KPG63" s="413"/>
      <c r="KPH63" s="413"/>
      <c r="KPI63" s="424"/>
      <c r="KPJ63" s="424"/>
      <c r="KPK63" s="413"/>
      <c r="KPL63" s="413"/>
      <c r="KPM63" s="413"/>
      <c r="KPN63" s="413"/>
      <c r="KPO63" s="413"/>
      <c r="KPP63" s="413"/>
      <c r="KPQ63" s="413"/>
      <c r="KPR63" s="413"/>
      <c r="KPS63" s="424"/>
      <c r="KPT63" s="424"/>
      <c r="KPU63" s="413"/>
      <c r="KPV63" s="413"/>
      <c r="KPW63" s="413"/>
      <c r="KPX63" s="413"/>
      <c r="KPY63" s="413"/>
      <c r="KPZ63" s="413"/>
      <c r="KQA63" s="413"/>
      <c r="KQB63" s="413"/>
      <c r="KQC63" s="424"/>
      <c r="KQD63" s="424"/>
      <c r="KQE63" s="413"/>
      <c r="KQF63" s="413"/>
      <c r="KQG63" s="413"/>
      <c r="KQH63" s="413"/>
      <c r="KQI63" s="413"/>
      <c r="KQJ63" s="413"/>
      <c r="KQK63" s="413"/>
      <c r="KQL63" s="413"/>
      <c r="KQM63" s="424"/>
      <c r="KQN63" s="424"/>
      <c r="KQO63" s="413"/>
      <c r="KQP63" s="413"/>
      <c r="KQQ63" s="413"/>
      <c r="KQR63" s="413"/>
      <c r="KQS63" s="413"/>
      <c r="KQT63" s="413"/>
      <c r="KQU63" s="413"/>
      <c r="KQV63" s="413"/>
      <c r="KQW63" s="424"/>
      <c r="KQX63" s="424"/>
      <c r="KQY63" s="413"/>
      <c r="KQZ63" s="413"/>
      <c r="KRA63" s="413"/>
      <c r="KRB63" s="413"/>
      <c r="KRC63" s="413"/>
      <c r="KRD63" s="413"/>
      <c r="KRE63" s="413"/>
      <c r="KRF63" s="413"/>
      <c r="KRG63" s="424"/>
      <c r="KRH63" s="424"/>
      <c r="KRI63" s="413"/>
      <c r="KRJ63" s="413"/>
      <c r="KRK63" s="413"/>
      <c r="KRL63" s="413"/>
      <c r="KRM63" s="413"/>
      <c r="KRN63" s="413"/>
      <c r="KRO63" s="413"/>
      <c r="KRP63" s="413"/>
      <c r="KRQ63" s="424"/>
      <c r="KRR63" s="424"/>
      <c r="KRS63" s="413"/>
      <c r="KRT63" s="413"/>
      <c r="KRU63" s="413"/>
      <c r="KRV63" s="413"/>
      <c r="KRW63" s="413"/>
      <c r="KRX63" s="413"/>
      <c r="KRY63" s="413"/>
      <c r="KRZ63" s="413"/>
      <c r="KSA63" s="424"/>
      <c r="KSB63" s="424"/>
      <c r="KSC63" s="413"/>
      <c r="KSD63" s="413"/>
      <c r="KSE63" s="413"/>
      <c r="KSF63" s="413"/>
      <c r="KSG63" s="413"/>
      <c r="KSH63" s="413"/>
      <c r="KSI63" s="413"/>
      <c r="KSJ63" s="413"/>
      <c r="KSK63" s="424"/>
      <c r="KSL63" s="424"/>
      <c r="KSM63" s="413"/>
      <c r="KSN63" s="413"/>
      <c r="KSO63" s="413"/>
      <c r="KSP63" s="413"/>
      <c r="KSQ63" s="413"/>
      <c r="KSR63" s="413"/>
      <c r="KSS63" s="413"/>
      <c r="KST63" s="413"/>
      <c r="KSU63" s="424"/>
      <c r="KSV63" s="424"/>
      <c r="KSW63" s="413"/>
      <c r="KSX63" s="413"/>
      <c r="KSY63" s="413"/>
      <c r="KSZ63" s="413"/>
      <c r="KTA63" s="413"/>
      <c r="KTB63" s="413"/>
      <c r="KTC63" s="413"/>
      <c r="KTD63" s="413"/>
      <c r="KTE63" s="424"/>
      <c r="KTF63" s="424"/>
      <c r="KTG63" s="413"/>
      <c r="KTH63" s="413"/>
      <c r="KTI63" s="413"/>
      <c r="KTJ63" s="413"/>
      <c r="KTK63" s="413"/>
      <c r="KTL63" s="413"/>
      <c r="KTM63" s="413"/>
      <c r="KTN63" s="413"/>
      <c r="KTO63" s="424"/>
      <c r="KTP63" s="424"/>
      <c r="KTQ63" s="413"/>
      <c r="KTR63" s="413"/>
      <c r="KTS63" s="413"/>
      <c r="KTT63" s="413"/>
      <c r="KTU63" s="413"/>
      <c r="KTV63" s="413"/>
      <c r="KTW63" s="413"/>
      <c r="KTX63" s="413"/>
      <c r="KTY63" s="424"/>
      <c r="KTZ63" s="424"/>
      <c r="KUA63" s="413"/>
      <c r="KUB63" s="413"/>
      <c r="KUC63" s="413"/>
      <c r="KUD63" s="413"/>
      <c r="KUE63" s="413"/>
      <c r="KUF63" s="413"/>
      <c r="KUG63" s="413"/>
      <c r="KUH63" s="413"/>
      <c r="KUI63" s="424"/>
      <c r="KUJ63" s="424"/>
      <c r="KUK63" s="413"/>
      <c r="KUL63" s="413"/>
      <c r="KUM63" s="413"/>
      <c r="KUN63" s="413"/>
      <c r="KUO63" s="413"/>
      <c r="KUP63" s="413"/>
      <c r="KUQ63" s="413"/>
      <c r="KUR63" s="413"/>
      <c r="KUS63" s="424"/>
      <c r="KUT63" s="424"/>
      <c r="KUU63" s="413"/>
      <c r="KUV63" s="413"/>
      <c r="KUW63" s="413"/>
      <c r="KUX63" s="413"/>
      <c r="KUY63" s="413"/>
      <c r="KUZ63" s="413"/>
      <c r="KVA63" s="413"/>
      <c r="KVB63" s="413"/>
      <c r="KVC63" s="424"/>
      <c r="KVD63" s="424"/>
      <c r="KVE63" s="413"/>
      <c r="KVF63" s="413"/>
      <c r="KVG63" s="413"/>
      <c r="KVH63" s="413"/>
      <c r="KVI63" s="413"/>
      <c r="KVJ63" s="413"/>
      <c r="KVK63" s="413"/>
      <c r="KVL63" s="413"/>
      <c r="KVM63" s="424"/>
      <c r="KVN63" s="424"/>
      <c r="KVO63" s="413"/>
      <c r="KVP63" s="413"/>
      <c r="KVQ63" s="413"/>
      <c r="KVR63" s="413"/>
      <c r="KVS63" s="413"/>
      <c r="KVT63" s="413"/>
      <c r="KVU63" s="413"/>
      <c r="KVV63" s="413"/>
      <c r="KVW63" s="424"/>
      <c r="KVX63" s="424"/>
      <c r="KVY63" s="413"/>
      <c r="KVZ63" s="413"/>
      <c r="KWA63" s="413"/>
      <c r="KWB63" s="413"/>
      <c r="KWC63" s="413"/>
      <c r="KWD63" s="413"/>
      <c r="KWE63" s="413"/>
      <c r="KWF63" s="413"/>
      <c r="KWG63" s="424"/>
      <c r="KWH63" s="424"/>
      <c r="KWI63" s="413"/>
      <c r="KWJ63" s="413"/>
      <c r="KWK63" s="413"/>
      <c r="KWL63" s="413"/>
      <c r="KWM63" s="413"/>
      <c r="KWN63" s="413"/>
      <c r="KWO63" s="413"/>
      <c r="KWP63" s="413"/>
      <c r="KWQ63" s="424"/>
      <c r="KWR63" s="424"/>
      <c r="KWS63" s="413"/>
      <c r="KWT63" s="413"/>
      <c r="KWU63" s="413"/>
      <c r="KWV63" s="413"/>
      <c r="KWW63" s="413"/>
      <c r="KWX63" s="413"/>
      <c r="KWY63" s="413"/>
      <c r="KWZ63" s="413"/>
      <c r="KXA63" s="424"/>
      <c r="KXB63" s="424"/>
      <c r="KXC63" s="413"/>
      <c r="KXD63" s="413"/>
      <c r="KXE63" s="413"/>
      <c r="KXF63" s="413"/>
      <c r="KXG63" s="413"/>
      <c r="KXH63" s="413"/>
      <c r="KXI63" s="413"/>
      <c r="KXJ63" s="413"/>
      <c r="KXK63" s="424"/>
      <c r="KXL63" s="424"/>
      <c r="KXM63" s="413"/>
      <c r="KXN63" s="413"/>
      <c r="KXO63" s="413"/>
      <c r="KXP63" s="413"/>
      <c r="KXQ63" s="413"/>
      <c r="KXR63" s="413"/>
      <c r="KXS63" s="413"/>
      <c r="KXT63" s="413"/>
      <c r="KXU63" s="424"/>
      <c r="KXV63" s="424"/>
      <c r="KXW63" s="413"/>
      <c r="KXX63" s="413"/>
      <c r="KXY63" s="413"/>
      <c r="KXZ63" s="413"/>
      <c r="KYA63" s="413"/>
      <c r="KYB63" s="413"/>
      <c r="KYC63" s="413"/>
      <c r="KYD63" s="413"/>
      <c r="KYE63" s="424"/>
      <c r="KYF63" s="424"/>
      <c r="KYG63" s="413"/>
      <c r="KYH63" s="413"/>
      <c r="KYI63" s="413"/>
      <c r="KYJ63" s="413"/>
      <c r="KYK63" s="413"/>
      <c r="KYL63" s="413"/>
      <c r="KYM63" s="413"/>
      <c r="KYN63" s="413"/>
      <c r="KYO63" s="424"/>
      <c r="KYP63" s="424"/>
      <c r="KYQ63" s="413"/>
      <c r="KYR63" s="413"/>
      <c r="KYS63" s="413"/>
      <c r="KYT63" s="413"/>
      <c r="KYU63" s="413"/>
      <c r="KYV63" s="413"/>
      <c r="KYW63" s="413"/>
      <c r="KYX63" s="413"/>
      <c r="KYY63" s="424"/>
      <c r="KYZ63" s="424"/>
      <c r="KZA63" s="413"/>
      <c r="KZB63" s="413"/>
      <c r="KZC63" s="413"/>
      <c r="KZD63" s="413"/>
      <c r="KZE63" s="413"/>
      <c r="KZF63" s="413"/>
      <c r="KZG63" s="413"/>
      <c r="KZH63" s="413"/>
      <c r="KZI63" s="424"/>
      <c r="KZJ63" s="424"/>
      <c r="KZK63" s="413"/>
      <c r="KZL63" s="413"/>
      <c r="KZM63" s="413"/>
      <c r="KZN63" s="413"/>
      <c r="KZO63" s="413"/>
      <c r="KZP63" s="413"/>
      <c r="KZQ63" s="413"/>
      <c r="KZR63" s="413"/>
      <c r="KZS63" s="424"/>
      <c r="KZT63" s="424"/>
      <c r="KZU63" s="413"/>
      <c r="KZV63" s="413"/>
      <c r="KZW63" s="413"/>
      <c r="KZX63" s="413"/>
      <c r="KZY63" s="413"/>
      <c r="KZZ63" s="413"/>
      <c r="LAA63" s="413"/>
      <c r="LAB63" s="413"/>
      <c r="LAC63" s="424"/>
      <c r="LAD63" s="424"/>
      <c r="LAE63" s="413"/>
      <c r="LAF63" s="413"/>
      <c r="LAG63" s="413"/>
      <c r="LAH63" s="413"/>
      <c r="LAI63" s="413"/>
      <c r="LAJ63" s="413"/>
      <c r="LAK63" s="413"/>
      <c r="LAL63" s="413"/>
      <c r="LAM63" s="424"/>
      <c r="LAN63" s="424"/>
      <c r="LAO63" s="413"/>
      <c r="LAP63" s="413"/>
      <c r="LAQ63" s="413"/>
      <c r="LAR63" s="413"/>
      <c r="LAS63" s="413"/>
      <c r="LAT63" s="413"/>
      <c r="LAU63" s="413"/>
      <c r="LAV63" s="413"/>
      <c r="LAW63" s="424"/>
      <c r="LAX63" s="424"/>
      <c r="LAY63" s="413"/>
      <c r="LAZ63" s="413"/>
      <c r="LBA63" s="413"/>
      <c r="LBB63" s="413"/>
      <c r="LBC63" s="413"/>
      <c r="LBD63" s="413"/>
      <c r="LBE63" s="413"/>
      <c r="LBF63" s="413"/>
      <c r="LBG63" s="424"/>
      <c r="LBH63" s="424"/>
      <c r="LBI63" s="413"/>
      <c r="LBJ63" s="413"/>
      <c r="LBK63" s="413"/>
      <c r="LBL63" s="413"/>
      <c r="LBM63" s="413"/>
      <c r="LBN63" s="413"/>
      <c r="LBO63" s="413"/>
      <c r="LBP63" s="413"/>
      <c r="LBQ63" s="424"/>
      <c r="LBR63" s="424"/>
      <c r="LBS63" s="413"/>
      <c r="LBT63" s="413"/>
      <c r="LBU63" s="413"/>
      <c r="LBV63" s="413"/>
      <c r="LBW63" s="413"/>
      <c r="LBX63" s="413"/>
      <c r="LBY63" s="413"/>
      <c r="LBZ63" s="413"/>
      <c r="LCA63" s="424"/>
      <c r="LCB63" s="424"/>
      <c r="LCC63" s="413"/>
      <c r="LCD63" s="413"/>
      <c r="LCE63" s="413"/>
      <c r="LCF63" s="413"/>
      <c r="LCG63" s="413"/>
      <c r="LCH63" s="413"/>
      <c r="LCI63" s="413"/>
      <c r="LCJ63" s="413"/>
      <c r="LCK63" s="424"/>
      <c r="LCL63" s="424"/>
      <c r="LCM63" s="413"/>
      <c r="LCN63" s="413"/>
      <c r="LCO63" s="413"/>
      <c r="LCP63" s="413"/>
      <c r="LCQ63" s="413"/>
      <c r="LCR63" s="413"/>
      <c r="LCS63" s="413"/>
      <c r="LCT63" s="413"/>
      <c r="LCU63" s="424"/>
      <c r="LCV63" s="424"/>
      <c r="LCW63" s="413"/>
      <c r="LCX63" s="413"/>
      <c r="LCY63" s="413"/>
      <c r="LCZ63" s="413"/>
      <c r="LDA63" s="413"/>
      <c r="LDB63" s="413"/>
      <c r="LDC63" s="413"/>
      <c r="LDD63" s="413"/>
      <c r="LDE63" s="424"/>
      <c r="LDF63" s="424"/>
      <c r="LDG63" s="413"/>
      <c r="LDH63" s="413"/>
      <c r="LDI63" s="413"/>
      <c r="LDJ63" s="413"/>
      <c r="LDK63" s="413"/>
      <c r="LDL63" s="413"/>
      <c r="LDM63" s="413"/>
      <c r="LDN63" s="413"/>
      <c r="LDO63" s="424"/>
      <c r="LDP63" s="424"/>
      <c r="LDQ63" s="413"/>
      <c r="LDR63" s="413"/>
      <c r="LDS63" s="413"/>
      <c r="LDT63" s="413"/>
      <c r="LDU63" s="413"/>
      <c r="LDV63" s="413"/>
      <c r="LDW63" s="413"/>
      <c r="LDX63" s="413"/>
      <c r="LDY63" s="424"/>
      <c r="LDZ63" s="424"/>
      <c r="LEA63" s="413"/>
      <c r="LEB63" s="413"/>
      <c r="LEC63" s="413"/>
      <c r="LED63" s="413"/>
      <c r="LEE63" s="413"/>
      <c r="LEF63" s="413"/>
      <c r="LEG63" s="413"/>
      <c r="LEH63" s="413"/>
      <c r="LEI63" s="424"/>
      <c r="LEJ63" s="424"/>
      <c r="LEK63" s="413"/>
      <c r="LEL63" s="413"/>
      <c r="LEM63" s="413"/>
      <c r="LEN63" s="413"/>
      <c r="LEO63" s="413"/>
      <c r="LEP63" s="413"/>
      <c r="LEQ63" s="413"/>
      <c r="LER63" s="413"/>
      <c r="LES63" s="424"/>
      <c r="LET63" s="424"/>
      <c r="LEU63" s="413"/>
      <c r="LEV63" s="413"/>
      <c r="LEW63" s="413"/>
      <c r="LEX63" s="413"/>
      <c r="LEY63" s="413"/>
      <c r="LEZ63" s="413"/>
      <c r="LFA63" s="413"/>
      <c r="LFB63" s="413"/>
      <c r="LFC63" s="424"/>
      <c r="LFD63" s="424"/>
      <c r="LFE63" s="413"/>
      <c r="LFF63" s="413"/>
      <c r="LFG63" s="413"/>
      <c r="LFH63" s="413"/>
      <c r="LFI63" s="413"/>
      <c r="LFJ63" s="413"/>
      <c r="LFK63" s="413"/>
      <c r="LFL63" s="413"/>
      <c r="LFM63" s="424"/>
      <c r="LFN63" s="424"/>
      <c r="LFO63" s="413"/>
      <c r="LFP63" s="413"/>
      <c r="LFQ63" s="413"/>
      <c r="LFR63" s="413"/>
      <c r="LFS63" s="413"/>
      <c r="LFT63" s="413"/>
      <c r="LFU63" s="413"/>
      <c r="LFV63" s="413"/>
      <c r="LFW63" s="424"/>
      <c r="LFX63" s="424"/>
      <c r="LFY63" s="413"/>
      <c r="LFZ63" s="413"/>
      <c r="LGA63" s="413"/>
      <c r="LGB63" s="413"/>
      <c r="LGC63" s="413"/>
      <c r="LGD63" s="413"/>
      <c r="LGE63" s="413"/>
      <c r="LGF63" s="413"/>
      <c r="LGG63" s="424"/>
      <c r="LGH63" s="424"/>
      <c r="LGI63" s="413"/>
      <c r="LGJ63" s="413"/>
      <c r="LGK63" s="413"/>
      <c r="LGL63" s="413"/>
      <c r="LGM63" s="413"/>
      <c r="LGN63" s="413"/>
      <c r="LGO63" s="413"/>
      <c r="LGP63" s="413"/>
      <c r="LGQ63" s="424"/>
      <c r="LGR63" s="424"/>
      <c r="LGS63" s="413"/>
      <c r="LGT63" s="413"/>
      <c r="LGU63" s="413"/>
      <c r="LGV63" s="413"/>
      <c r="LGW63" s="413"/>
      <c r="LGX63" s="413"/>
      <c r="LGY63" s="413"/>
      <c r="LGZ63" s="413"/>
      <c r="LHA63" s="424"/>
      <c r="LHB63" s="424"/>
      <c r="LHC63" s="413"/>
      <c r="LHD63" s="413"/>
      <c r="LHE63" s="413"/>
      <c r="LHF63" s="413"/>
      <c r="LHG63" s="413"/>
      <c r="LHH63" s="413"/>
      <c r="LHI63" s="413"/>
      <c r="LHJ63" s="413"/>
      <c r="LHK63" s="424"/>
      <c r="LHL63" s="424"/>
      <c r="LHM63" s="413"/>
      <c r="LHN63" s="413"/>
      <c r="LHO63" s="413"/>
      <c r="LHP63" s="413"/>
      <c r="LHQ63" s="413"/>
      <c r="LHR63" s="413"/>
      <c r="LHS63" s="413"/>
      <c r="LHT63" s="413"/>
      <c r="LHU63" s="424"/>
      <c r="LHV63" s="424"/>
      <c r="LHW63" s="413"/>
      <c r="LHX63" s="413"/>
      <c r="LHY63" s="413"/>
      <c r="LHZ63" s="413"/>
      <c r="LIA63" s="413"/>
      <c r="LIB63" s="413"/>
      <c r="LIC63" s="413"/>
      <c r="LID63" s="413"/>
      <c r="LIE63" s="424"/>
      <c r="LIF63" s="424"/>
      <c r="LIG63" s="413"/>
      <c r="LIH63" s="413"/>
      <c r="LII63" s="413"/>
      <c r="LIJ63" s="413"/>
      <c r="LIK63" s="413"/>
      <c r="LIL63" s="413"/>
      <c r="LIM63" s="413"/>
      <c r="LIN63" s="413"/>
      <c r="LIO63" s="424"/>
      <c r="LIP63" s="424"/>
      <c r="LIQ63" s="413"/>
      <c r="LIR63" s="413"/>
      <c r="LIS63" s="413"/>
      <c r="LIT63" s="413"/>
      <c r="LIU63" s="413"/>
      <c r="LIV63" s="413"/>
      <c r="LIW63" s="413"/>
      <c r="LIX63" s="413"/>
      <c r="LIY63" s="424"/>
      <c r="LIZ63" s="424"/>
      <c r="LJA63" s="413"/>
      <c r="LJB63" s="413"/>
      <c r="LJC63" s="413"/>
      <c r="LJD63" s="413"/>
      <c r="LJE63" s="413"/>
      <c r="LJF63" s="413"/>
      <c r="LJG63" s="413"/>
      <c r="LJH63" s="413"/>
      <c r="LJI63" s="424"/>
      <c r="LJJ63" s="424"/>
      <c r="LJK63" s="413"/>
      <c r="LJL63" s="413"/>
      <c r="LJM63" s="413"/>
      <c r="LJN63" s="413"/>
      <c r="LJO63" s="413"/>
      <c r="LJP63" s="413"/>
      <c r="LJQ63" s="413"/>
      <c r="LJR63" s="413"/>
      <c r="LJS63" s="424"/>
      <c r="LJT63" s="424"/>
      <c r="LJU63" s="413"/>
      <c r="LJV63" s="413"/>
      <c r="LJW63" s="413"/>
      <c r="LJX63" s="413"/>
      <c r="LJY63" s="413"/>
      <c r="LJZ63" s="413"/>
      <c r="LKA63" s="413"/>
      <c r="LKB63" s="413"/>
      <c r="LKC63" s="424"/>
      <c r="LKD63" s="424"/>
      <c r="LKE63" s="413"/>
      <c r="LKF63" s="413"/>
      <c r="LKG63" s="413"/>
      <c r="LKH63" s="413"/>
      <c r="LKI63" s="413"/>
      <c r="LKJ63" s="413"/>
      <c r="LKK63" s="413"/>
      <c r="LKL63" s="413"/>
      <c r="LKM63" s="424"/>
      <c r="LKN63" s="424"/>
      <c r="LKO63" s="413"/>
      <c r="LKP63" s="413"/>
      <c r="LKQ63" s="413"/>
      <c r="LKR63" s="413"/>
      <c r="LKS63" s="413"/>
      <c r="LKT63" s="413"/>
      <c r="LKU63" s="413"/>
      <c r="LKV63" s="413"/>
      <c r="LKW63" s="424"/>
      <c r="LKX63" s="424"/>
      <c r="LKY63" s="413"/>
      <c r="LKZ63" s="413"/>
      <c r="LLA63" s="413"/>
      <c r="LLB63" s="413"/>
      <c r="LLC63" s="413"/>
      <c r="LLD63" s="413"/>
      <c r="LLE63" s="413"/>
      <c r="LLF63" s="413"/>
      <c r="LLG63" s="424"/>
      <c r="LLH63" s="424"/>
      <c r="LLI63" s="413"/>
      <c r="LLJ63" s="413"/>
      <c r="LLK63" s="413"/>
      <c r="LLL63" s="413"/>
      <c r="LLM63" s="413"/>
      <c r="LLN63" s="413"/>
      <c r="LLO63" s="413"/>
      <c r="LLP63" s="413"/>
      <c r="LLQ63" s="424"/>
      <c r="LLR63" s="424"/>
      <c r="LLS63" s="413"/>
      <c r="LLT63" s="413"/>
      <c r="LLU63" s="413"/>
      <c r="LLV63" s="413"/>
      <c r="LLW63" s="413"/>
      <c r="LLX63" s="413"/>
      <c r="LLY63" s="413"/>
      <c r="LLZ63" s="413"/>
      <c r="LMA63" s="424"/>
      <c r="LMB63" s="424"/>
      <c r="LMC63" s="413"/>
      <c r="LMD63" s="413"/>
      <c r="LME63" s="413"/>
      <c r="LMF63" s="413"/>
      <c r="LMG63" s="413"/>
      <c r="LMH63" s="413"/>
      <c r="LMI63" s="413"/>
      <c r="LMJ63" s="413"/>
      <c r="LMK63" s="424"/>
      <c r="LML63" s="424"/>
      <c r="LMM63" s="413"/>
      <c r="LMN63" s="413"/>
      <c r="LMO63" s="413"/>
      <c r="LMP63" s="413"/>
      <c r="LMQ63" s="413"/>
      <c r="LMR63" s="413"/>
      <c r="LMS63" s="413"/>
      <c r="LMT63" s="413"/>
      <c r="LMU63" s="424"/>
      <c r="LMV63" s="424"/>
      <c r="LMW63" s="413"/>
      <c r="LMX63" s="413"/>
      <c r="LMY63" s="413"/>
      <c r="LMZ63" s="413"/>
      <c r="LNA63" s="413"/>
      <c r="LNB63" s="413"/>
      <c r="LNC63" s="413"/>
      <c r="LND63" s="413"/>
      <c r="LNE63" s="424"/>
      <c r="LNF63" s="424"/>
      <c r="LNG63" s="413"/>
      <c r="LNH63" s="413"/>
      <c r="LNI63" s="413"/>
      <c r="LNJ63" s="413"/>
      <c r="LNK63" s="413"/>
      <c r="LNL63" s="413"/>
      <c r="LNM63" s="413"/>
      <c r="LNN63" s="413"/>
      <c r="LNO63" s="424"/>
      <c r="LNP63" s="424"/>
      <c r="LNQ63" s="413"/>
      <c r="LNR63" s="413"/>
      <c r="LNS63" s="413"/>
      <c r="LNT63" s="413"/>
      <c r="LNU63" s="413"/>
      <c r="LNV63" s="413"/>
      <c r="LNW63" s="413"/>
      <c r="LNX63" s="413"/>
      <c r="LNY63" s="424"/>
      <c r="LNZ63" s="424"/>
      <c r="LOA63" s="413"/>
      <c r="LOB63" s="413"/>
      <c r="LOC63" s="413"/>
      <c r="LOD63" s="413"/>
      <c r="LOE63" s="413"/>
      <c r="LOF63" s="413"/>
      <c r="LOG63" s="413"/>
      <c r="LOH63" s="413"/>
      <c r="LOI63" s="424"/>
      <c r="LOJ63" s="424"/>
      <c r="LOK63" s="413"/>
      <c r="LOL63" s="413"/>
      <c r="LOM63" s="413"/>
      <c r="LON63" s="413"/>
      <c r="LOO63" s="413"/>
      <c r="LOP63" s="413"/>
      <c r="LOQ63" s="413"/>
      <c r="LOR63" s="413"/>
      <c r="LOS63" s="424"/>
      <c r="LOT63" s="424"/>
      <c r="LOU63" s="413"/>
      <c r="LOV63" s="413"/>
      <c r="LOW63" s="413"/>
      <c r="LOX63" s="413"/>
      <c r="LOY63" s="413"/>
      <c r="LOZ63" s="413"/>
      <c r="LPA63" s="413"/>
      <c r="LPB63" s="413"/>
      <c r="LPC63" s="424"/>
      <c r="LPD63" s="424"/>
      <c r="LPE63" s="413"/>
      <c r="LPF63" s="413"/>
      <c r="LPG63" s="413"/>
      <c r="LPH63" s="413"/>
      <c r="LPI63" s="413"/>
      <c r="LPJ63" s="413"/>
      <c r="LPK63" s="413"/>
      <c r="LPL63" s="413"/>
      <c r="LPM63" s="424"/>
      <c r="LPN63" s="424"/>
      <c r="LPO63" s="413"/>
      <c r="LPP63" s="413"/>
      <c r="LPQ63" s="413"/>
      <c r="LPR63" s="413"/>
      <c r="LPS63" s="413"/>
      <c r="LPT63" s="413"/>
      <c r="LPU63" s="413"/>
      <c r="LPV63" s="413"/>
      <c r="LPW63" s="424"/>
      <c r="LPX63" s="424"/>
      <c r="LPY63" s="413"/>
      <c r="LPZ63" s="413"/>
      <c r="LQA63" s="413"/>
      <c r="LQB63" s="413"/>
      <c r="LQC63" s="413"/>
      <c r="LQD63" s="413"/>
      <c r="LQE63" s="413"/>
      <c r="LQF63" s="413"/>
      <c r="LQG63" s="424"/>
      <c r="LQH63" s="424"/>
      <c r="LQI63" s="413"/>
      <c r="LQJ63" s="413"/>
      <c r="LQK63" s="413"/>
      <c r="LQL63" s="413"/>
      <c r="LQM63" s="413"/>
      <c r="LQN63" s="413"/>
      <c r="LQO63" s="413"/>
      <c r="LQP63" s="413"/>
      <c r="LQQ63" s="424"/>
      <c r="LQR63" s="424"/>
      <c r="LQS63" s="413"/>
      <c r="LQT63" s="413"/>
      <c r="LQU63" s="413"/>
      <c r="LQV63" s="413"/>
      <c r="LQW63" s="413"/>
      <c r="LQX63" s="413"/>
      <c r="LQY63" s="413"/>
      <c r="LQZ63" s="413"/>
      <c r="LRA63" s="424"/>
      <c r="LRB63" s="424"/>
      <c r="LRC63" s="413"/>
      <c r="LRD63" s="413"/>
      <c r="LRE63" s="413"/>
      <c r="LRF63" s="413"/>
      <c r="LRG63" s="413"/>
      <c r="LRH63" s="413"/>
      <c r="LRI63" s="413"/>
      <c r="LRJ63" s="413"/>
      <c r="LRK63" s="424"/>
      <c r="LRL63" s="424"/>
      <c r="LRM63" s="413"/>
      <c r="LRN63" s="413"/>
      <c r="LRO63" s="413"/>
      <c r="LRP63" s="413"/>
      <c r="LRQ63" s="413"/>
      <c r="LRR63" s="413"/>
      <c r="LRS63" s="413"/>
      <c r="LRT63" s="413"/>
      <c r="LRU63" s="424"/>
      <c r="LRV63" s="424"/>
      <c r="LRW63" s="413"/>
      <c r="LRX63" s="413"/>
      <c r="LRY63" s="413"/>
      <c r="LRZ63" s="413"/>
      <c r="LSA63" s="413"/>
      <c r="LSB63" s="413"/>
      <c r="LSC63" s="413"/>
      <c r="LSD63" s="413"/>
      <c r="LSE63" s="424"/>
      <c r="LSF63" s="424"/>
      <c r="LSG63" s="413"/>
      <c r="LSH63" s="413"/>
      <c r="LSI63" s="413"/>
      <c r="LSJ63" s="413"/>
      <c r="LSK63" s="413"/>
      <c r="LSL63" s="413"/>
      <c r="LSM63" s="413"/>
      <c r="LSN63" s="413"/>
      <c r="LSO63" s="424"/>
      <c r="LSP63" s="424"/>
      <c r="LSQ63" s="413"/>
      <c r="LSR63" s="413"/>
      <c r="LSS63" s="413"/>
      <c r="LST63" s="413"/>
      <c r="LSU63" s="413"/>
      <c r="LSV63" s="413"/>
      <c r="LSW63" s="413"/>
      <c r="LSX63" s="413"/>
      <c r="LSY63" s="424"/>
      <c r="LSZ63" s="424"/>
      <c r="LTA63" s="413"/>
      <c r="LTB63" s="413"/>
      <c r="LTC63" s="413"/>
      <c r="LTD63" s="413"/>
      <c r="LTE63" s="413"/>
      <c r="LTF63" s="413"/>
      <c r="LTG63" s="413"/>
      <c r="LTH63" s="413"/>
      <c r="LTI63" s="424"/>
      <c r="LTJ63" s="424"/>
      <c r="LTK63" s="413"/>
      <c r="LTL63" s="413"/>
      <c r="LTM63" s="413"/>
      <c r="LTN63" s="413"/>
      <c r="LTO63" s="413"/>
      <c r="LTP63" s="413"/>
      <c r="LTQ63" s="413"/>
      <c r="LTR63" s="413"/>
      <c r="LTS63" s="424"/>
      <c r="LTT63" s="424"/>
      <c r="LTU63" s="413"/>
      <c r="LTV63" s="413"/>
      <c r="LTW63" s="413"/>
      <c r="LTX63" s="413"/>
      <c r="LTY63" s="413"/>
      <c r="LTZ63" s="413"/>
      <c r="LUA63" s="413"/>
      <c r="LUB63" s="413"/>
      <c r="LUC63" s="424"/>
      <c r="LUD63" s="424"/>
      <c r="LUE63" s="413"/>
      <c r="LUF63" s="413"/>
      <c r="LUG63" s="413"/>
      <c r="LUH63" s="413"/>
      <c r="LUI63" s="413"/>
      <c r="LUJ63" s="413"/>
      <c r="LUK63" s="413"/>
      <c r="LUL63" s="413"/>
      <c r="LUM63" s="424"/>
      <c r="LUN63" s="424"/>
      <c r="LUO63" s="413"/>
      <c r="LUP63" s="413"/>
      <c r="LUQ63" s="413"/>
      <c r="LUR63" s="413"/>
      <c r="LUS63" s="413"/>
      <c r="LUT63" s="413"/>
      <c r="LUU63" s="413"/>
      <c r="LUV63" s="413"/>
      <c r="LUW63" s="424"/>
      <c r="LUX63" s="424"/>
      <c r="LUY63" s="413"/>
      <c r="LUZ63" s="413"/>
      <c r="LVA63" s="413"/>
      <c r="LVB63" s="413"/>
      <c r="LVC63" s="413"/>
      <c r="LVD63" s="413"/>
      <c r="LVE63" s="413"/>
      <c r="LVF63" s="413"/>
      <c r="LVG63" s="424"/>
      <c r="LVH63" s="424"/>
      <c r="LVI63" s="413"/>
      <c r="LVJ63" s="413"/>
      <c r="LVK63" s="413"/>
      <c r="LVL63" s="413"/>
      <c r="LVM63" s="413"/>
      <c r="LVN63" s="413"/>
      <c r="LVO63" s="413"/>
      <c r="LVP63" s="413"/>
      <c r="LVQ63" s="424"/>
      <c r="LVR63" s="424"/>
      <c r="LVS63" s="413"/>
      <c r="LVT63" s="413"/>
      <c r="LVU63" s="413"/>
      <c r="LVV63" s="413"/>
      <c r="LVW63" s="413"/>
      <c r="LVX63" s="413"/>
      <c r="LVY63" s="413"/>
      <c r="LVZ63" s="413"/>
      <c r="LWA63" s="424"/>
      <c r="LWB63" s="424"/>
      <c r="LWC63" s="413"/>
      <c r="LWD63" s="413"/>
      <c r="LWE63" s="413"/>
      <c r="LWF63" s="413"/>
      <c r="LWG63" s="413"/>
      <c r="LWH63" s="413"/>
      <c r="LWI63" s="413"/>
      <c r="LWJ63" s="413"/>
      <c r="LWK63" s="424"/>
      <c r="LWL63" s="424"/>
      <c r="LWM63" s="413"/>
      <c r="LWN63" s="413"/>
      <c r="LWO63" s="413"/>
      <c r="LWP63" s="413"/>
      <c r="LWQ63" s="413"/>
      <c r="LWR63" s="413"/>
      <c r="LWS63" s="413"/>
      <c r="LWT63" s="413"/>
      <c r="LWU63" s="424"/>
      <c r="LWV63" s="424"/>
      <c r="LWW63" s="413"/>
      <c r="LWX63" s="413"/>
      <c r="LWY63" s="413"/>
      <c r="LWZ63" s="413"/>
      <c r="LXA63" s="413"/>
      <c r="LXB63" s="413"/>
      <c r="LXC63" s="413"/>
      <c r="LXD63" s="413"/>
      <c r="LXE63" s="424"/>
      <c r="LXF63" s="424"/>
      <c r="LXG63" s="413"/>
      <c r="LXH63" s="413"/>
      <c r="LXI63" s="413"/>
      <c r="LXJ63" s="413"/>
      <c r="LXK63" s="413"/>
      <c r="LXL63" s="413"/>
      <c r="LXM63" s="413"/>
      <c r="LXN63" s="413"/>
      <c r="LXO63" s="424"/>
      <c r="LXP63" s="424"/>
      <c r="LXQ63" s="413"/>
      <c r="LXR63" s="413"/>
      <c r="LXS63" s="413"/>
      <c r="LXT63" s="413"/>
      <c r="LXU63" s="413"/>
      <c r="LXV63" s="413"/>
      <c r="LXW63" s="413"/>
      <c r="LXX63" s="413"/>
      <c r="LXY63" s="424"/>
      <c r="LXZ63" s="424"/>
      <c r="LYA63" s="413"/>
      <c r="LYB63" s="413"/>
      <c r="LYC63" s="413"/>
      <c r="LYD63" s="413"/>
      <c r="LYE63" s="413"/>
      <c r="LYF63" s="413"/>
      <c r="LYG63" s="413"/>
      <c r="LYH63" s="413"/>
      <c r="LYI63" s="424"/>
      <c r="LYJ63" s="424"/>
      <c r="LYK63" s="413"/>
      <c r="LYL63" s="413"/>
      <c r="LYM63" s="413"/>
      <c r="LYN63" s="413"/>
      <c r="LYO63" s="413"/>
      <c r="LYP63" s="413"/>
      <c r="LYQ63" s="413"/>
      <c r="LYR63" s="413"/>
      <c r="LYS63" s="424"/>
      <c r="LYT63" s="424"/>
      <c r="LYU63" s="413"/>
      <c r="LYV63" s="413"/>
      <c r="LYW63" s="413"/>
      <c r="LYX63" s="413"/>
      <c r="LYY63" s="413"/>
      <c r="LYZ63" s="413"/>
      <c r="LZA63" s="413"/>
      <c r="LZB63" s="413"/>
      <c r="LZC63" s="424"/>
      <c r="LZD63" s="424"/>
      <c r="LZE63" s="413"/>
      <c r="LZF63" s="413"/>
      <c r="LZG63" s="413"/>
      <c r="LZH63" s="413"/>
      <c r="LZI63" s="413"/>
      <c r="LZJ63" s="413"/>
      <c r="LZK63" s="413"/>
      <c r="LZL63" s="413"/>
      <c r="LZM63" s="424"/>
      <c r="LZN63" s="424"/>
      <c r="LZO63" s="413"/>
      <c r="LZP63" s="413"/>
      <c r="LZQ63" s="413"/>
      <c r="LZR63" s="413"/>
      <c r="LZS63" s="413"/>
      <c r="LZT63" s="413"/>
      <c r="LZU63" s="413"/>
      <c r="LZV63" s="413"/>
      <c r="LZW63" s="424"/>
      <c r="LZX63" s="424"/>
      <c r="LZY63" s="413"/>
      <c r="LZZ63" s="413"/>
      <c r="MAA63" s="413"/>
      <c r="MAB63" s="413"/>
      <c r="MAC63" s="413"/>
      <c r="MAD63" s="413"/>
      <c r="MAE63" s="413"/>
      <c r="MAF63" s="413"/>
      <c r="MAG63" s="424"/>
      <c r="MAH63" s="424"/>
      <c r="MAI63" s="413"/>
      <c r="MAJ63" s="413"/>
      <c r="MAK63" s="413"/>
      <c r="MAL63" s="413"/>
      <c r="MAM63" s="413"/>
      <c r="MAN63" s="413"/>
      <c r="MAO63" s="413"/>
      <c r="MAP63" s="413"/>
      <c r="MAQ63" s="424"/>
      <c r="MAR63" s="424"/>
      <c r="MAS63" s="413"/>
      <c r="MAT63" s="413"/>
      <c r="MAU63" s="413"/>
      <c r="MAV63" s="413"/>
      <c r="MAW63" s="413"/>
      <c r="MAX63" s="413"/>
      <c r="MAY63" s="413"/>
      <c r="MAZ63" s="413"/>
      <c r="MBA63" s="424"/>
      <c r="MBB63" s="424"/>
      <c r="MBC63" s="413"/>
      <c r="MBD63" s="413"/>
      <c r="MBE63" s="413"/>
      <c r="MBF63" s="413"/>
      <c r="MBG63" s="413"/>
      <c r="MBH63" s="413"/>
      <c r="MBI63" s="413"/>
      <c r="MBJ63" s="413"/>
      <c r="MBK63" s="424"/>
      <c r="MBL63" s="424"/>
      <c r="MBM63" s="413"/>
      <c r="MBN63" s="413"/>
      <c r="MBO63" s="413"/>
      <c r="MBP63" s="413"/>
      <c r="MBQ63" s="413"/>
      <c r="MBR63" s="413"/>
      <c r="MBS63" s="413"/>
      <c r="MBT63" s="413"/>
      <c r="MBU63" s="424"/>
      <c r="MBV63" s="424"/>
      <c r="MBW63" s="413"/>
      <c r="MBX63" s="413"/>
      <c r="MBY63" s="413"/>
      <c r="MBZ63" s="413"/>
      <c r="MCA63" s="413"/>
      <c r="MCB63" s="413"/>
      <c r="MCC63" s="413"/>
      <c r="MCD63" s="413"/>
      <c r="MCE63" s="424"/>
      <c r="MCF63" s="424"/>
      <c r="MCG63" s="413"/>
      <c r="MCH63" s="413"/>
      <c r="MCI63" s="413"/>
      <c r="MCJ63" s="413"/>
      <c r="MCK63" s="413"/>
      <c r="MCL63" s="413"/>
      <c r="MCM63" s="413"/>
      <c r="MCN63" s="413"/>
      <c r="MCO63" s="424"/>
      <c r="MCP63" s="424"/>
      <c r="MCQ63" s="413"/>
      <c r="MCR63" s="413"/>
      <c r="MCS63" s="413"/>
      <c r="MCT63" s="413"/>
      <c r="MCU63" s="413"/>
      <c r="MCV63" s="413"/>
      <c r="MCW63" s="413"/>
      <c r="MCX63" s="413"/>
      <c r="MCY63" s="424"/>
      <c r="MCZ63" s="424"/>
      <c r="MDA63" s="413"/>
      <c r="MDB63" s="413"/>
      <c r="MDC63" s="413"/>
      <c r="MDD63" s="413"/>
      <c r="MDE63" s="413"/>
      <c r="MDF63" s="413"/>
      <c r="MDG63" s="413"/>
      <c r="MDH63" s="413"/>
      <c r="MDI63" s="424"/>
      <c r="MDJ63" s="424"/>
      <c r="MDK63" s="413"/>
      <c r="MDL63" s="413"/>
      <c r="MDM63" s="413"/>
      <c r="MDN63" s="413"/>
      <c r="MDO63" s="413"/>
      <c r="MDP63" s="413"/>
      <c r="MDQ63" s="413"/>
      <c r="MDR63" s="413"/>
      <c r="MDS63" s="424"/>
      <c r="MDT63" s="424"/>
      <c r="MDU63" s="413"/>
      <c r="MDV63" s="413"/>
      <c r="MDW63" s="413"/>
      <c r="MDX63" s="413"/>
      <c r="MDY63" s="413"/>
      <c r="MDZ63" s="413"/>
      <c r="MEA63" s="413"/>
      <c r="MEB63" s="413"/>
      <c r="MEC63" s="424"/>
      <c r="MED63" s="424"/>
      <c r="MEE63" s="413"/>
      <c r="MEF63" s="413"/>
      <c r="MEG63" s="413"/>
      <c r="MEH63" s="413"/>
      <c r="MEI63" s="413"/>
      <c r="MEJ63" s="413"/>
      <c r="MEK63" s="413"/>
      <c r="MEL63" s="413"/>
      <c r="MEM63" s="424"/>
      <c r="MEN63" s="424"/>
      <c r="MEO63" s="413"/>
      <c r="MEP63" s="413"/>
      <c r="MEQ63" s="413"/>
      <c r="MER63" s="413"/>
      <c r="MES63" s="413"/>
      <c r="MET63" s="413"/>
      <c r="MEU63" s="413"/>
      <c r="MEV63" s="413"/>
      <c r="MEW63" s="424"/>
      <c r="MEX63" s="424"/>
      <c r="MEY63" s="413"/>
      <c r="MEZ63" s="413"/>
      <c r="MFA63" s="413"/>
      <c r="MFB63" s="413"/>
      <c r="MFC63" s="413"/>
      <c r="MFD63" s="413"/>
      <c r="MFE63" s="413"/>
      <c r="MFF63" s="413"/>
      <c r="MFG63" s="424"/>
      <c r="MFH63" s="424"/>
      <c r="MFI63" s="413"/>
      <c r="MFJ63" s="413"/>
      <c r="MFK63" s="413"/>
      <c r="MFL63" s="413"/>
      <c r="MFM63" s="413"/>
      <c r="MFN63" s="413"/>
      <c r="MFO63" s="413"/>
      <c r="MFP63" s="413"/>
      <c r="MFQ63" s="424"/>
      <c r="MFR63" s="424"/>
      <c r="MFS63" s="413"/>
      <c r="MFT63" s="413"/>
      <c r="MFU63" s="413"/>
      <c r="MFV63" s="413"/>
      <c r="MFW63" s="413"/>
      <c r="MFX63" s="413"/>
      <c r="MFY63" s="413"/>
      <c r="MFZ63" s="413"/>
      <c r="MGA63" s="424"/>
      <c r="MGB63" s="424"/>
      <c r="MGC63" s="413"/>
      <c r="MGD63" s="413"/>
      <c r="MGE63" s="413"/>
      <c r="MGF63" s="413"/>
      <c r="MGG63" s="413"/>
      <c r="MGH63" s="413"/>
      <c r="MGI63" s="413"/>
      <c r="MGJ63" s="413"/>
      <c r="MGK63" s="424"/>
      <c r="MGL63" s="424"/>
      <c r="MGM63" s="413"/>
      <c r="MGN63" s="413"/>
      <c r="MGO63" s="413"/>
      <c r="MGP63" s="413"/>
      <c r="MGQ63" s="413"/>
      <c r="MGR63" s="413"/>
      <c r="MGS63" s="413"/>
      <c r="MGT63" s="413"/>
      <c r="MGU63" s="424"/>
      <c r="MGV63" s="424"/>
      <c r="MGW63" s="413"/>
      <c r="MGX63" s="413"/>
      <c r="MGY63" s="413"/>
      <c r="MGZ63" s="413"/>
      <c r="MHA63" s="413"/>
      <c r="MHB63" s="413"/>
      <c r="MHC63" s="413"/>
      <c r="MHD63" s="413"/>
      <c r="MHE63" s="424"/>
      <c r="MHF63" s="424"/>
      <c r="MHG63" s="413"/>
      <c r="MHH63" s="413"/>
      <c r="MHI63" s="413"/>
      <c r="MHJ63" s="413"/>
      <c r="MHK63" s="413"/>
      <c r="MHL63" s="413"/>
      <c r="MHM63" s="413"/>
      <c r="MHN63" s="413"/>
      <c r="MHO63" s="424"/>
      <c r="MHP63" s="424"/>
      <c r="MHQ63" s="413"/>
      <c r="MHR63" s="413"/>
      <c r="MHS63" s="413"/>
      <c r="MHT63" s="413"/>
      <c r="MHU63" s="413"/>
      <c r="MHV63" s="413"/>
      <c r="MHW63" s="413"/>
      <c r="MHX63" s="413"/>
      <c r="MHY63" s="424"/>
      <c r="MHZ63" s="424"/>
      <c r="MIA63" s="413"/>
      <c r="MIB63" s="413"/>
      <c r="MIC63" s="413"/>
      <c r="MID63" s="413"/>
      <c r="MIE63" s="413"/>
      <c r="MIF63" s="413"/>
      <c r="MIG63" s="413"/>
      <c r="MIH63" s="413"/>
      <c r="MII63" s="424"/>
      <c r="MIJ63" s="424"/>
      <c r="MIK63" s="413"/>
      <c r="MIL63" s="413"/>
      <c r="MIM63" s="413"/>
      <c r="MIN63" s="413"/>
      <c r="MIO63" s="413"/>
      <c r="MIP63" s="413"/>
      <c r="MIQ63" s="413"/>
      <c r="MIR63" s="413"/>
      <c r="MIS63" s="424"/>
      <c r="MIT63" s="424"/>
      <c r="MIU63" s="413"/>
      <c r="MIV63" s="413"/>
      <c r="MIW63" s="413"/>
      <c r="MIX63" s="413"/>
      <c r="MIY63" s="413"/>
      <c r="MIZ63" s="413"/>
      <c r="MJA63" s="413"/>
      <c r="MJB63" s="413"/>
      <c r="MJC63" s="424"/>
      <c r="MJD63" s="424"/>
      <c r="MJE63" s="413"/>
      <c r="MJF63" s="413"/>
      <c r="MJG63" s="413"/>
      <c r="MJH63" s="413"/>
      <c r="MJI63" s="413"/>
      <c r="MJJ63" s="413"/>
      <c r="MJK63" s="413"/>
      <c r="MJL63" s="413"/>
      <c r="MJM63" s="424"/>
      <c r="MJN63" s="424"/>
      <c r="MJO63" s="413"/>
      <c r="MJP63" s="413"/>
      <c r="MJQ63" s="413"/>
      <c r="MJR63" s="413"/>
      <c r="MJS63" s="413"/>
      <c r="MJT63" s="413"/>
      <c r="MJU63" s="413"/>
      <c r="MJV63" s="413"/>
      <c r="MJW63" s="424"/>
      <c r="MJX63" s="424"/>
      <c r="MJY63" s="413"/>
      <c r="MJZ63" s="413"/>
      <c r="MKA63" s="413"/>
      <c r="MKB63" s="413"/>
      <c r="MKC63" s="413"/>
      <c r="MKD63" s="413"/>
      <c r="MKE63" s="413"/>
      <c r="MKF63" s="413"/>
      <c r="MKG63" s="424"/>
      <c r="MKH63" s="424"/>
      <c r="MKI63" s="413"/>
      <c r="MKJ63" s="413"/>
      <c r="MKK63" s="413"/>
      <c r="MKL63" s="413"/>
      <c r="MKM63" s="413"/>
      <c r="MKN63" s="413"/>
      <c r="MKO63" s="413"/>
      <c r="MKP63" s="413"/>
      <c r="MKQ63" s="424"/>
      <c r="MKR63" s="424"/>
      <c r="MKS63" s="413"/>
      <c r="MKT63" s="413"/>
      <c r="MKU63" s="413"/>
      <c r="MKV63" s="413"/>
      <c r="MKW63" s="413"/>
      <c r="MKX63" s="413"/>
      <c r="MKY63" s="413"/>
      <c r="MKZ63" s="413"/>
      <c r="MLA63" s="424"/>
      <c r="MLB63" s="424"/>
      <c r="MLC63" s="413"/>
      <c r="MLD63" s="413"/>
      <c r="MLE63" s="413"/>
      <c r="MLF63" s="413"/>
      <c r="MLG63" s="413"/>
      <c r="MLH63" s="413"/>
      <c r="MLI63" s="413"/>
      <c r="MLJ63" s="413"/>
      <c r="MLK63" s="424"/>
      <c r="MLL63" s="424"/>
      <c r="MLM63" s="413"/>
      <c r="MLN63" s="413"/>
      <c r="MLO63" s="413"/>
      <c r="MLP63" s="413"/>
      <c r="MLQ63" s="413"/>
      <c r="MLR63" s="413"/>
      <c r="MLS63" s="413"/>
      <c r="MLT63" s="413"/>
      <c r="MLU63" s="424"/>
      <c r="MLV63" s="424"/>
      <c r="MLW63" s="413"/>
      <c r="MLX63" s="413"/>
      <c r="MLY63" s="413"/>
      <c r="MLZ63" s="413"/>
      <c r="MMA63" s="413"/>
      <c r="MMB63" s="413"/>
      <c r="MMC63" s="413"/>
      <c r="MMD63" s="413"/>
      <c r="MME63" s="424"/>
      <c r="MMF63" s="424"/>
      <c r="MMG63" s="413"/>
      <c r="MMH63" s="413"/>
      <c r="MMI63" s="413"/>
      <c r="MMJ63" s="413"/>
      <c r="MMK63" s="413"/>
      <c r="MML63" s="413"/>
      <c r="MMM63" s="413"/>
      <c r="MMN63" s="413"/>
      <c r="MMO63" s="424"/>
      <c r="MMP63" s="424"/>
      <c r="MMQ63" s="413"/>
      <c r="MMR63" s="413"/>
      <c r="MMS63" s="413"/>
      <c r="MMT63" s="413"/>
      <c r="MMU63" s="413"/>
      <c r="MMV63" s="413"/>
      <c r="MMW63" s="413"/>
      <c r="MMX63" s="413"/>
      <c r="MMY63" s="424"/>
      <c r="MMZ63" s="424"/>
      <c r="MNA63" s="413"/>
      <c r="MNB63" s="413"/>
      <c r="MNC63" s="413"/>
      <c r="MND63" s="413"/>
      <c r="MNE63" s="413"/>
      <c r="MNF63" s="413"/>
      <c r="MNG63" s="413"/>
      <c r="MNH63" s="413"/>
      <c r="MNI63" s="424"/>
      <c r="MNJ63" s="424"/>
      <c r="MNK63" s="413"/>
      <c r="MNL63" s="413"/>
      <c r="MNM63" s="413"/>
      <c r="MNN63" s="413"/>
      <c r="MNO63" s="413"/>
      <c r="MNP63" s="413"/>
      <c r="MNQ63" s="413"/>
      <c r="MNR63" s="413"/>
      <c r="MNS63" s="424"/>
      <c r="MNT63" s="424"/>
      <c r="MNU63" s="413"/>
      <c r="MNV63" s="413"/>
      <c r="MNW63" s="413"/>
      <c r="MNX63" s="413"/>
      <c r="MNY63" s="413"/>
      <c r="MNZ63" s="413"/>
      <c r="MOA63" s="413"/>
      <c r="MOB63" s="413"/>
      <c r="MOC63" s="424"/>
      <c r="MOD63" s="424"/>
      <c r="MOE63" s="413"/>
      <c r="MOF63" s="413"/>
      <c r="MOG63" s="413"/>
      <c r="MOH63" s="413"/>
      <c r="MOI63" s="413"/>
      <c r="MOJ63" s="413"/>
      <c r="MOK63" s="413"/>
      <c r="MOL63" s="413"/>
      <c r="MOM63" s="424"/>
      <c r="MON63" s="424"/>
      <c r="MOO63" s="413"/>
      <c r="MOP63" s="413"/>
      <c r="MOQ63" s="413"/>
      <c r="MOR63" s="413"/>
      <c r="MOS63" s="413"/>
      <c r="MOT63" s="413"/>
      <c r="MOU63" s="413"/>
      <c r="MOV63" s="413"/>
      <c r="MOW63" s="424"/>
      <c r="MOX63" s="424"/>
      <c r="MOY63" s="413"/>
      <c r="MOZ63" s="413"/>
      <c r="MPA63" s="413"/>
      <c r="MPB63" s="413"/>
      <c r="MPC63" s="413"/>
      <c r="MPD63" s="413"/>
      <c r="MPE63" s="413"/>
      <c r="MPF63" s="413"/>
      <c r="MPG63" s="424"/>
      <c r="MPH63" s="424"/>
      <c r="MPI63" s="413"/>
      <c r="MPJ63" s="413"/>
      <c r="MPK63" s="413"/>
      <c r="MPL63" s="413"/>
      <c r="MPM63" s="413"/>
      <c r="MPN63" s="413"/>
      <c r="MPO63" s="413"/>
      <c r="MPP63" s="413"/>
      <c r="MPQ63" s="424"/>
      <c r="MPR63" s="424"/>
      <c r="MPS63" s="413"/>
      <c r="MPT63" s="413"/>
      <c r="MPU63" s="413"/>
      <c r="MPV63" s="413"/>
      <c r="MPW63" s="413"/>
      <c r="MPX63" s="413"/>
      <c r="MPY63" s="413"/>
      <c r="MPZ63" s="413"/>
      <c r="MQA63" s="424"/>
      <c r="MQB63" s="424"/>
      <c r="MQC63" s="413"/>
      <c r="MQD63" s="413"/>
      <c r="MQE63" s="413"/>
      <c r="MQF63" s="413"/>
      <c r="MQG63" s="413"/>
      <c r="MQH63" s="413"/>
      <c r="MQI63" s="413"/>
      <c r="MQJ63" s="413"/>
      <c r="MQK63" s="424"/>
      <c r="MQL63" s="424"/>
      <c r="MQM63" s="413"/>
      <c r="MQN63" s="413"/>
      <c r="MQO63" s="413"/>
      <c r="MQP63" s="413"/>
      <c r="MQQ63" s="413"/>
      <c r="MQR63" s="413"/>
      <c r="MQS63" s="413"/>
      <c r="MQT63" s="413"/>
      <c r="MQU63" s="424"/>
      <c r="MQV63" s="424"/>
      <c r="MQW63" s="413"/>
      <c r="MQX63" s="413"/>
      <c r="MQY63" s="413"/>
      <c r="MQZ63" s="413"/>
      <c r="MRA63" s="413"/>
      <c r="MRB63" s="413"/>
      <c r="MRC63" s="413"/>
      <c r="MRD63" s="413"/>
      <c r="MRE63" s="424"/>
      <c r="MRF63" s="424"/>
      <c r="MRG63" s="413"/>
      <c r="MRH63" s="413"/>
      <c r="MRI63" s="413"/>
      <c r="MRJ63" s="413"/>
      <c r="MRK63" s="413"/>
      <c r="MRL63" s="413"/>
      <c r="MRM63" s="413"/>
      <c r="MRN63" s="413"/>
      <c r="MRO63" s="424"/>
      <c r="MRP63" s="424"/>
      <c r="MRQ63" s="413"/>
      <c r="MRR63" s="413"/>
      <c r="MRS63" s="413"/>
      <c r="MRT63" s="413"/>
      <c r="MRU63" s="413"/>
      <c r="MRV63" s="413"/>
      <c r="MRW63" s="413"/>
      <c r="MRX63" s="413"/>
      <c r="MRY63" s="424"/>
      <c r="MRZ63" s="424"/>
      <c r="MSA63" s="413"/>
      <c r="MSB63" s="413"/>
      <c r="MSC63" s="413"/>
      <c r="MSD63" s="413"/>
      <c r="MSE63" s="413"/>
      <c r="MSF63" s="413"/>
      <c r="MSG63" s="413"/>
      <c r="MSH63" s="413"/>
      <c r="MSI63" s="424"/>
      <c r="MSJ63" s="424"/>
      <c r="MSK63" s="413"/>
      <c r="MSL63" s="413"/>
      <c r="MSM63" s="413"/>
      <c r="MSN63" s="413"/>
      <c r="MSO63" s="413"/>
      <c r="MSP63" s="413"/>
      <c r="MSQ63" s="413"/>
      <c r="MSR63" s="413"/>
      <c r="MSS63" s="424"/>
      <c r="MST63" s="424"/>
      <c r="MSU63" s="413"/>
      <c r="MSV63" s="413"/>
      <c r="MSW63" s="413"/>
      <c r="MSX63" s="413"/>
      <c r="MSY63" s="413"/>
      <c r="MSZ63" s="413"/>
      <c r="MTA63" s="413"/>
      <c r="MTB63" s="413"/>
      <c r="MTC63" s="424"/>
      <c r="MTD63" s="424"/>
      <c r="MTE63" s="413"/>
      <c r="MTF63" s="413"/>
      <c r="MTG63" s="413"/>
      <c r="MTH63" s="413"/>
      <c r="MTI63" s="413"/>
      <c r="MTJ63" s="413"/>
      <c r="MTK63" s="413"/>
      <c r="MTL63" s="413"/>
      <c r="MTM63" s="424"/>
      <c r="MTN63" s="424"/>
      <c r="MTO63" s="413"/>
      <c r="MTP63" s="413"/>
      <c r="MTQ63" s="413"/>
      <c r="MTR63" s="413"/>
      <c r="MTS63" s="413"/>
      <c r="MTT63" s="413"/>
      <c r="MTU63" s="413"/>
      <c r="MTV63" s="413"/>
      <c r="MTW63" s="424"/>
      <c r="MTX63" s="424"/>
      <c r="MTY63" s="413"/>
      <c r="MTZ63" s="413"/>
      <c r="MUA63" s="413"/>
      <c r="MUB63" s="413"/>
      <c r="MUC63" s="413"/>
      <c r="MUD63" s="413"/>
      <c r="MUE63" s="413"/>
      <c r="MUF63" s="413"/>
      <c r="MUG63" s="424"/>
      <c r="MUH63" s="424"/>
      <c r="MUI63" s="413"/>
      <c r="MUJ63" s="413"/>
      <c r="MUK63" s="413"/>
      <c r="MUL63" s="413"/>
      <c r="MUM63" s="413"/>
      <c r="MUN63" s="413"/>
      <c r="MUO63" s="413"/>
      <c r="MUP63" s="413"/>
      <c r="MUQ63" s="424"/>
      <c r="MUR63" s="424"/>
      <c r="MUS63" s="413"/>
      <c r="MUT63" s="413"/>
      <c r="MUU63" s="413"/>
      <c r="MUV63" s="413"/>
      <c r="MUW63" s="413"/>
      <c r="MUX63" s="413"/>
      <c r="MUY63" s="413"/>
      <c r="MUZ63" s="413"/>
      <c r="MVA63" s="424"/>
      <c r="MVB63" s="424"/>
      <c r="MVC63" s="413"/>
      <c r="MVD63" s="413"/>
      <c r="MVE63" s="413"/>
      <c r="MVF63" s="413"/>
      <c r="MVG63" s="413"/>
      <c r="MVH63" s="413"/>
      <c r="MVI63" s="413"/>
      <c r="MVJ63" s="413"/>
      <c r="MVK63" s="424"/>
      <c r="MVL63" s="424"/>
      <c r="MVM63" s="413"/>
      <c r="MVN63" s="413"/>
      <c r="MVO63" s="413"/>
      <c r="MVP63" s="413"/>
      <c r="MVQ63" s="413"/>
      <c r="MVR63" s="413"/>
      <c r="MVS63" s="413"/>
      <c r="MVT63" s="413"/>
      <c r="MVU63" s="424"/>
      <c r="MVV63" s="424"/>
      <c r="MVW63" s="413"/>
      <c r="MVX63" s="413"/>
      <c r="MVY63" s="413"/>
      <c r="MVZ63" s="413"/>
      <c r="MWA63" s="413"/>
      <c r="MWB63" s="413"/>
      <c r="MWC63" s="413"/>
      <c r="MWD63" s="413"/>
      <c r="MWE63" s="424"/>
      <c r="MWF63" s="424"/>
      <c r="MWG63" s="413"/>
      <c r="MWH63" s="413"/>
      <c r="MWI63" s="413"/>
      <c r="MWJ63" s="413"/>
      <c r="MWK63" s="413"/>
      <c r="MWL63" s="413"/>
      <c r="MWM63" s="413"/>
      <c r="MWN63" s="413"/>
      <c r="MWO63" s="424"/>
      <c r="MWP63" s="424"/>
      <c r="MWQ63" s="413"/>
      <c r="MWR63" s="413"/>
      <c r="MWS63" s="413"/>
      <c r="MWT63" s="413"/>
      <c r="MWU63" s="413"/>
      <c r="MWV63" s="413"/>
      <c r="MWW63" s="413"/>
      <c r="MWX63" s="413"/>
      <c r="MWY63" s="424"/>
      <c r="MWZ63" s="424"/>
      <c r="MXA63" s="413"/>
      <c r="MXB63" s="413"/>
      <c r="MXC63" s="413"/>
      <c r="MXD63" s="413"/>
      <c r="MXE63" s="413"/>
      <c r="MXF63" s="413"/>
      <c r="MXG63" s="413"/>
      <c r="MXH63" s="413"/>
      <c r="MXI63" s="424"/>
      <c r="MXJ63" s="424"/>
      <c r="MXK63" s="413"/>
      <c r="MXL63" s="413"/>
      <c r="MXM63" s="413"/>
      <c r="MXN63" s="413"/>
      <c r="MXO63" s="413"/>
      <c r="MXP63" s="413"/>
      <c r="MXQ63" s="413"/>
      <c r="MXR63" s="413"/>
      <c r="MXS63" s="424"/>
      <c r="MXT63" s="424"/>
      <c r="MXU63" s="413"/>
      <c r="MXV63" s="413"/>
      <c r="MXW63" s="413"/>
      <c r="MXX63" s="413"/>
      <c r="MXY63" s="413"/>
      <c r="MXZ63" s="413"/>
      <c r="MYA63" s="413"/>
      <c r="MYB63" s="413"/>
      <c r="MYC63" s="424"/>
      <c r="MYD63" s="424"/>
      <c r="MYE63" s="413"/>
      <c r="MYF63" s="413"/>
      <c r="MYG63" s="413"/>
      <c r="MYH63" s="413"/>
      <c r="MYI63" s="413"/>
      <c r="MYJ63" s="413"/>
      <c r="MYK63" s="413"/>
      <c r="MYL63" s="413"/>
      <c r="MYM63" s="424"/>
      <c r="MYN63" s="424"/>
      <c r="MYO63" s="413"/>
      <c r="MYP63" s="413"/>
      <c r="MYQ63" s="413"/>
      <c r="MYR63" s="413"/>
      <c r="MYS63" s="413"/>
      <c r="MYT63" s="413"/>
      <c r="MYU63" s="413"/>
      <c r="MYV63" s="413"/>
      <c r="MYW63" s="424"/>
      <c r="MYX63" s="424"/>
      <c r="MYY63" s="413"/>
      <c r="MYZ63" s="413"/>
      <c r="MZA63" s="413"/>
      <c r="MZB63" s="413"/>
      <c r="MZC63" s="413"/>
      <c r="MZD63" s="413"/>
      <c r="MZE63" s="413"/>
      <c r="MZF63" s="413"/>
      <c r="MZG63" s="424"/>
      <c r="MZH63" s="424"/>
      <c r="MZI63" s="413"/>
      <c r="MZJ63" s="413"/>
      <c r="MZK63" s="413"/>
      <c r="MZL63" s="413"/>
      <c r="MZM63" s="413"/>
      <c r="MZN63" s="413"/>
      <c r="MZO63" s="413"/>
      <c r="MZP63" s="413"/>
      <c r="MZQ63" s="424"/>
      <c r="MZR63" s="424"/>
      <c r="MZS63" s="413"/>
      <c r="MZT63" s="413"/>
      <c r="MZU63" s="413"/>
      <c r="MZV63" s="413"/>
      <c r="MZW63" s="413"/>
      <c r="MZX63" s="413"/>
      <c r="MZY63" s="413"/>
      <c r="MZZ63" s="413"/>
      <c r="NAA63" s="424"/>
      <c r="NAB63" s="424"/>
      <c r="NAC63" s="413"/>
      <c r="NAD63" s="413"/>
      <c r="NAE63" s="413"/>
      <c r="NAF63" s="413"/>
      <c r="NAG63" s="413"/>
      <c r="NAH63" s="413"/>
      <c r="NAI63" s="413"/>
      <c r="NAJ63" s="413"/>
      <c r="NAK63" s="424"/>
      <c r="NAL63" s="424"/>
      <c r="NAM63" s="413"/>
      <c r="NAN63" s="413"/>
      <c r="NAO63" s="413"/>
      <c r="NAP63" s="413"/>
      <c r="NAQ63" s="413"/>
      <c r="NAR63" s="413"/>
      <c r="NAS63" s="413"/>
      <c r="NAT63" s="413"/>
      <c r="NAU63" s="424"/>
      <c r="NAV63" s="424"/>
      <c r="NAW63" s="413"/>
      <c r="NAX63" s="413"/>
      <c r="NAY63" s="413"/>
      <c r="NAZ63" s="413"/>
      <c r="NBA63" s="413"/>
      <c r="NBB63" s="413"/>
      <c r="NBC63" s="413"/>
      <c r="NBD63" s="413"/>
      <c r="NBE63" s="424"/>
      <c r="NBF63" s="424"/>
      <c r="NBG63" s="413"/>
      <c r="NBH63" s="413"/>
      <c r="NBI63" s="413"/>
      <c r="NBJ63" s="413"/>
      <c r="NBK63" s="413"/>
      <c r="NBL63" s="413"/>
      <c r="NBM63" s="413"/>
      <c r="NBN63" s="413"/>
      <c r="NBO63" s="424"/>
      <c r="NBP63" s="424"/>
      <c r="NBQ63" s="413"/>
      <c r="NBR63" s="413"/>
      <c r="NBS63" s="413"/>
      <c r="NBT63" s="413"/>
      <c r="NBU63" s="413"/>
      <c r="NBV63" s="413"/>
      <c r="NBW63" s="413"/>
      <c r="NBX63" s="413"/>
      <c r="NBY63" s="424"/>
      <c r="NBZ63" s="424"/>
      <c r="NCA63" s="413"/>
      <c r="NCB63" s="413"/>
      <c r="NCC63" s="413"/>
      <c r="NCD63" s="413"/>
      <c r="NCE63" s="413"/>
      <c r="NCF63" s="413"/>
      <c r="NCG63" s="413"/>
      <c r="NCH63" s="413"/>
      <c r="NCI63" s="424"/>
      <c r="NCJ63" s="424"/>
      <c r="NCK63" s="413"/>
      <c r="NCL63" s="413"/>
      <c r="NCM63" s="413"/>
      <c r="NCN63" s="413"/>
      <c r="NCO63" s="413"/>
      <c r="NCP63" s="413"/>
      <c r="NCQ63" s="413"/>
      <c r="NCR63" s="413"/>
      <c r="NCS63" s="424"/>
      <c r="NCT63" s="424"/>
      <c r="NCU63" s="413"/>
      <c r="NCV63" s="413"/>
      <c r="NCW63" s="413"/>
      <c r="NCX63" s="413"/>
      <c r="NCY63" s="413"/>
      <c r="NCZ63" s="413"/>
      <c r="NDA63" s="413"/>
      <c r="NDB63" s="413"/>
      <c r="NDC63" s="424"/>
      <c r="NDD63" s="424"/>
      <c r="NDE63" s="413"/>
      <c r="NDF63" s="413"/>
      <c r="NDG63" s="413"/>
      <c r="NDH63" s="413"/>
      <c r="NDI63" s="413"/>
      <c r="NDJ63" s="413"/>
      <c r="NDK63" s="413"/>
      <c r="NDL63" s="413"/>
      <c r="NDM63" s="424"/>
      <c r="NDN63" s="424"/>
      <c r="NDO63" s="413"/>
      <c r="NDP63" s="413"/>
      <c r="NDQ63" s="413"/>
      <c r="NDR63" s="413"/>
      <c r="NDS63" s="413"/>
      <c r="NDT63" s="413"/>
      <c r="NDU63" s="413"/>
      <c r="NDV63" s="413"/>
      <c r="NDW63" s="424"/>
      <c r="NDX63" s="424"/>
      <c r="NDY63" s="413"/>
      <c r="NDZ63" s="413"/>
      <c r="NEA63" s="413"/>
      <c r="NEB63" s="413"/>
      <c r="NEC63" s="413"/>
      <c r="NED63" s="413"/>
      <c r="NEE63" s="413"/>
      <c r="NEF63" s="413"/>
      <c r="NEG63" s="424"/>
      <c r="NEH63" s="424"/>
      <c r="NEI63" s="413"/>
      <c r="NEJ63" s="413"/>
      <c r="NEK63" s="413"/>
      <c r="NEL63" s="413"/>
      <c r="NEM63" s="413"/>
      <c r="NEN63" s="413"/>
      <c r="NEO63" s="413"/>
      <c r="NEP63" s="413"/>
      <c r="NEQ63" s="424"/>
      <c r="NER63" s="424"/>
      <c r="NES63" s="413"/>
      <c r="NET63" s="413"/>
      <c r="NEU63" s="413"/>
      <c r="NEV63" s="413"/>
      <c r="NEW63" s="413"/>
      <c r="NEX63" s="413"/>
      <c r="NEY63" s="413"/>
      <c r="NEZ63" s="413"/>
      <c r="NFA63" s="424"/>
      <c r="NFB63" s="424"/>
      <c r="NFC63" s="413"/>
      <c r="NFD63" s="413"/>
      <c r="NFE63" s="413"/>
      <c r="NFF63" s="413"/>
      <c r="NFG63" s="413"/>
      <c r="NFH63" s="413"/>
      <c r="NFI63" s="413"/>
      <c r="NFJ63" s="413"/>
      <c r="NFK63" s="424"/>
      <c r="NFL63" s="424"/>
      <c r="NFM63" s="413"/>
      <c r="NFN63" s="413"/>
      <c r="NFO63" s="413"/>
      <c r="NFP63" s="413"/>
      <c r="NFQ63" s="413"/>
      <c r="NFR63" s="413"/>
      <c r="NFS63" s="413"/>
      <c r="NFT63" s="413"/>
      <c r="NFU63" s="424"/>
      <c r="NFV63" s="424"/>
      <c r="NFW63" s="413"/>
      <c r="NFX63" s="413"/>
      <c r="NFY63" s="413"/>
      <c r="NFZ63" s="413"/>
      <c r="NGA63" s="413"/>
      <c r="NGB63" s="413"/>
      <c r="NGC63" s="413"/>
      <c r="NGD63" s="413"/>
      <c r="NGE63" s="424"/>
      <c r="NGF63" s="424"/>
      <c r="NGG63" s="413"/>
      <c r="NGH63" s="413"/>
      <c r="NGI63" s="413"/>
      <c r="NGJ63" s="413"/>
      <c r="NGK63" s="413"/>
      <c r="NGL63" s="413"/>
      <c r="NGM63" s="413"/>
      <c r="NGN63" s="413"/>
      <c r="NGO63" s="424"/>
      <c r="NGP63" s="424"/>
      <c r="NGQ63" s="413"/>
      <c r="NGR63" s="413"/>
      <c r="NGS63" s="413"/>
      <c r="NGT63" s="413"/>
      <c r="NGU63" s="413"/>
      <c r="NGV63" s="413"/>
      <c r="NGW63" s="413"/>
      <c r="NGX63" s="413"/>
      <c r="NGY63" s="424"/>
      <c r="NGZ63" s="424"/>
      <c r="NHA63" s="413"/>
      <c r="NHB63" s="413"/>
      <c r="NHC63" s="413"/>
      <c r="NHD63" s="413"/>
      <c r="NHE63" s="413"/>
      <c r="NHF63" s="413"/>
      <c r="NHG63" s="413"/>
      <c r="NHH63" s="413"/>
      <c r="NHI63" s="424"/>
      <c r="NHJ63" s="424"/>
      <c r="NHK63" s="413"/>
      <c r="NHL63" s="413"/>
      <c r="NHM63" s="413"/>
      <c r="NHN63" s="413"/>
      <c r="NHO63" s="413"/>
      <c r="NHP63" s="413"/>
      <c r="NHQ63" s="413"/>
      <c r="NHR63" s="413"/>
      <c r="NHS63" s="424"/>
      <c r="NHT63" s="424"/>
      <c r="NHU63" s="413"/>
      <c r="NHV63" s="413"/>
      <c r="NHW63" s="413"/>
      <c r="NHX63" s="413"/>
      <c r="NHY63" s="413"/>
      <c r="NHZ63" s="413"/>
      <c r="NIA63" s="413"/>
      <c r="NIB63" s="413"/>
      <c r="NIC63" s="424"/>
      <c r="NID63" s="424"/>
      <c r="NIE63" s="413"/>
      <c r="NIF63" s="413"/>
      <c r="NIG63" s="413"/>
      <c r="NIH63" s="413"/>
      <c r="NII63" s="413"/>
      <c r="NIJ63" s="413"/>
      <c r="NIK63" s="413"/>
      <c r="NIL63" s="413"/>
      <c r="NIM63" s="424"/>
      <c r="NIN63" s="424"/>
      <c r="NIO63" s="413"/>
      <c r="NIP63" s="413"/>
      <c r="NIQ63" s="413"/>
      <c r="NIR63" s="413"/>
      <c r="NIS63" s="413"/>
      <c r="NIT63" s="413"/>
      <c r="NIU63" s="413"/>
      <c r="NIV63" s="413"/>
      <c r="NIW63" s="424"/>
      <c r="NIX63" s="424"/>
      <c r="NIY63" s="413"/>
      <c r="NIZ63" s="413"/>
      <c r="NJA63" s="413"/>
      <c r="NJB63" s="413"/>
      <c r="NJC63" s="413"/>
      <c r="NJD63" s="413"/>
      <c r="NJE63" s="413"/>
      <c r="NJF63" s="413"/>
      <c r="NJG63" s="424"/>
      <c r="NJH63" s="424"/>
      <c r="NJI63" s="413"/>
      <c r="NJJ63" s="413"/>
      <c r="NJK63" s="413"/>
      <c r="NJL63" s="413"/>
      <c r="NJM63" s="413"/>
      <c r="NJN63" s="413"/>
      <c r="NJO63" s="413"/>
      <c r="NJP63" s="413"/>
      <c r="NJQ63" s="424"/>
      <c r="NJR63" s="424"/>
      <c r="NJS63" s="413"/>
      <c r="NJT63" s="413"/>
      <c r="NJU63" s="413"/>
      <c r="NJV63" s="413"/>
      <c r="NJW63" s="413"/>
      <c r="NJX63" s="413"/>
      <c r="NJY63" s="413"/>
      <c r="NJZ63" s="413"/>
      <c r="NKA63" s="424"/>
      <c r="NKB63" s="424"/>
      <c r="NKC63" s="413"/>
      <c r="NKD63" s="413"/>
      <c r="NKE63" s="413"/>
      <c r="NKF63" s="413"/>
      <c r="NKG63" s="413"/>
      <c r="NKH63" s="413"/>
      <c r="NKI63" s="413"/>
      <c r="NKJ63" s="413"/>
      <c r="NKK63" s="424"/>
      <c r="NKL63" s="424"/>
      <c r="NKM63" s="413"/>
      <c r="NKN63" s="413"/>
      <c r="NKO63" s="413"/>
      <c r="NKP63" s="413"/>
      <c r="NKQ63" s="413"/>
      <c r="NKR63" s="413"/>
      <c r="NKS63" s="413"/>
      <c r="NKT63" s="413"/>
      <c r="NKU63" s="424"/>
      <c r="NKV63" s="424"/>
      <c r="NKW63" s="413"/>
      <c r="NKX63" s="413"/>
      <c r="NKY63" s="413"/>
      <c r="NKZ63" s="413"/>
      <c r="NLA63" s="413"/>
      <c r="NLB63" s="413"/>
      <c r="NLC63" s="413"/>
      <c r="NLD63" s="413"/>
      <c r="NLE63" s="424"/>
      <c r="NLF63" s="424"/>
      <c r="NLG63" s="413"/>
      <c r="NLH63" s="413"/>
      <c r="NLI63" s="413"/>
      <c r="NLJ63" s="413"/>
      <c r="NLK63" s="413"/>
      <c r="NLL63" s="413"/>
      <c r="NLM63" s="413"/>
      <c r="NLN63" s="413"/>
      <c r="NLO63" s="424"/>
      <c r="NLP63" s="424"/>
      <c r="NLQ63" s="413"/>
      <c r="NLR63" s="413"/>
      <c r="NLS63" s="413"/>
      <c r="NLT63" s="413"/>
      <c r="NLU63" s="413"/>
      <c r="NLV63" s="413"/>
      <c r="NLW63" s="413"/>
      <c r="NLX63" s="413"/>
      <c r="NLY63" s="424"/>
      <c r="NLZ63" s="424"/>
      <c r="NMA63" s="413"/>
      <c r="NMB63" s="413"/>
      <c r="NMC63" s="413"/>
      <c r="NMD63" s="413"/>
      <c r="NME63" s="413"/>
      <c r="NMF63" s="413"/>
      <c r="NMG63" s="413"/>
      <c r="NMH63" s="413"/>
      <c r="NMI63" s="424"/>
      <c r="NMJ63" s="424"/>
      <c r="NMK63" s="413"/>
      <c r="NML63" s="413"/>
      <c r="NMM63" s="413"/>
      <c r="NMN63" s="413"/>
      <c r="NMO63" s="413"/>
      <c r="NMP63" s="413"/>
      <c r="NMQ63" s="413"/>
      <c r="NMR63" s="413"/>
      <c r="NMS63" s="424"/>
      <c r="NMT63" s="424"/>
      <c r="NMU63" s="413"/>
      <c r="NMV63" s="413"/>
      <c r="NMW63" s="413"/>
      <c r="NMX63" s="413"/>
      <c r="NMY63" s="413"/>
      <c r="NMZ63" s="413"/>
      <c r="NNA63" s="413"/>
      <c r="NNB63" s="413"/>
      <c r="NNC63" s="424"/>
      <c r="NND63" s="424"/>
      <c r="NNE63" s="413"/>
      <c r="NNF63" s="413"/>
      <c r="NNG63" s="413"/>
      <c r="NNH63" s="413"/>
      <c r="NNI63" s="413"/>
      <c r="NNJ63" s="413"/>
      <c r="NNK63" s="413"/>
      <c r="NNL63" s="413"/>
      <c r="NNM63" s="424"/>
      <c r="NNN63" s="424"/>
      <c r="NNO63" s="413"/>
      <c r="NNP63" s="413"/>
      <c r="NNQ63" s="413"/>
      <c r="NNR63" s="413"/>
      <c r="NNS63" s="413"/>
      <c r="NNT63" s="413"/>
      <c r="NNU63" s="413"/>
      <c r="NNV63" s="413"/>
      <c r="NNW63" s="424"/>
      <c r="NNX63" s="424"/>
      <c r="NNY63" s="413"/>
      <c r="NNZ63" s="413"/>
      <c r="NOA63" s="413"/>
      <c r="NOB63" s="413"/>
      <c r="NOC63" s="413"/>
      <c r="NOD63" s="413"/>
      <c r="NOE63" s="413"/>
      <c r="NOF63" s="413"/>
      <c r="NOG63" s="424"/>
      <c r="NOH63" s="424"/>
      <c r="NOI63" s="413"/>
      <c r="NOJ63" s="413"/>
      <c r="NOK63" s="413"/>
      <c r="NOL63" s="413"/>
      <c r="NOM63" s="413"/>
      <c r="NON63" s="413"/>
      <c r="NOO63" s="413"/>
      <c r="NOP63" s="413"/>
      <c r="NOQ63" s="424"/>
      <c r="NOR63" s="424"/>
      <c r="NOS63" s="413"/>
      <c r="NOT63" s="413"/>
      <c r="NOU63" s="413"/>
      <c r="NOV63" s="413"/>
      <c r="NOW63" s="413"/>
      <c r="NOX63" s="413"/>
      <c r="NOY63" s="413"/>
      <c r="NOZ63" s="413"/>
      <c r="NPA63" s="424"/>
      <c r="NPB63" s="424"/>
      <c r="NPC63" s="413"/>
      <c r="NPD63" s="413"/>
      <c r="NPE63" s="413"/>
      <c r="NPF63" s="413"/>
      <c r="NPG63" s="413"/>
      <c r="NPH63" s="413"/>
      <c r="NPI63" s="413"/>
      <c r="NPJ63" s="413"/>
      <c r="NPK63" s="424"/>
      <c r="NPL63" s="424"/>
      <c r="NPM63" s="413"/>
      <c r="NPN63" s="413"/>
      <c r="NPO63" s="413"/>
      <c r="NPP63" s="413"/>
      <c r="NPQ63" s="413"/>
      <c r="NPR63" s="413"/>
      <c r="NPS63" s="413"/>
      <c r="NPT63" s="413"/>
      <c r="NPU63" s="424"/>
      <c r="NPV63" s="424"/>
      <c r="NPW63" s="413"/>
      <c r="NPX63" s="413"/>
      <c r="NPY63" s="413"/>
      <c r="NPZ63" s="413"/>
      <c r="NQA63" s="413"/>
      <c r="NQB63" s="413"/>
      <c r="NQC63" s="413"/>
      <c r="NQD63" s="413"/>
      <c r="NQE63" s="424"/>
      <c r="NQF63" s="424"/>
      <c r="NQG63" s="413"/>
      <c r="NQH63" s="413"/>
      <c r="NQI63" s="413"/>
      <c r="NQJ63" s="413"/>
      <c r="NQK63" s="413"/>
      <c r="NQL63" s="413"/>
      <c r="NQM63" s="413"/>
      <c r="NQN63" s="413"/>
      <c r="NQO63" s="424"/>
      <c r="NQP63" s="424"/>
      <c r="NQQ63" s="413"/>
      <c r="NQR63" s="413"/>
      <c r="NQS63" s="413"/>
      <c r="NQT63" s="413"/>
      <c r="NQU63" s="413"/>
      <c r="NQV63" s="413"/>
      <c r="NQW63" s="413"/>
      <c r="NQX63" s="413"/>
      <c r="NQY63" s="424"/>
      <c r="NQZ63" s="424"/>
      <c r="NRA63" s="413"/>
      <c r="NRB63" s="413"/>
      <c r="NRC63" s="413"/>
      <c r="NRD63" s="413"/>
      <c r="NRE63" s="413"/>
      <c r="NRF63" s="413"/>
      <c r="NRG63" s="413"/>
      <c r="NRH63" s="413"/>
      <c r="NRI63" s="424"/>
      <c r="NRJ63" s="424"/>
      <c r="NRK63" s="413"/>
      <c r="NRL63" s="413"/>
      <c r="NRM63" s="413"/>
      <c r="NRN63" s="413"/>
      <c r="NRO63" s="413"/>
      <c r="NRP63" s="413"/>
      <c r="NRQ63" s="413"/>
      <c r="NRR63" s="413"/>
      <c r="NRS63" s="424"/>
      <c r="NRT63" s="424"/>
      <c r="NRU63" s="413"/>
      <c r="NRV63" s="413"/>
      <c r="NRW63" s="413"/>
      <c r="NRX63" s="413"/>
      <c r="NRY63" s="413"/>
      <c r="NRZ63" s="413"/>
      <c r="NSA63" s="413"/>
      <c r="NSB63" s="413"/>
      <c r="NSC63" s="424"/>
      <c r="NSD63" s="424"/>
      <c r="NSE63" s="413"/>
      <c r="NSF63" s="413"/>
      <c r="NSG63" s="413"/>
      <c r="NSH63" s="413"/>
      <c r="NSI63" s="413"/>
      <c r="NSJ63" s="413"/>
      <c r="NSK63" s="413"/>
      <c r="NSL63" s="413"/>
      <c r="NSM63" s="424"/>
      <c r="NSN63" s="424"/>
      <c r="NSO63" s="413"/>
      <c r="NSP63" s="413"/>
      <c r="NSQ63" s="413"/>
      <c r="NSR63" s="413"/>
      <c r="NSS63" s="413"/>
      <c r="NST63" s="413"/>
      <c r="NSU63" s="413"/>
      <c r="NSV63" s="413"/>
      <c r="NSW63" s="424"/>
      <c r="NSX63" s="424"/>
      <c r="NSY63" s="413"/>
      <c r="NSZ63" s="413"/>
      <c r="NTA63" s="413"/>
      <c r="NTB63" s="413"/>
      <c r="NTC63" s="413"/>
      <c r="NTD63" s="413"/>
      <c r="NTE63" s="413"/>
      <c r="NTF63" s="413"/>
      <c r="NTG63" s="424"/>
      <c r="NTH63" s="424"/>
      <c r="NTI63" s="413"/>
      <c r="NTJ63" s="413"/>
      <c r="NTK63" s="413"/>
      <c r="NTL63" s="413"/>
      <c r="NTM63" s="413"/>
      <c r="NTN63" s="413"/>
      <c r="NTO63" s="413"/>
      <c r="NTP63" s="413"/>
      <c r="NTQ63" s="424"/>
      <c r="NTR63" s="424"/>
      <c r="NTS63" s="413"/>
      <c r="NTT63" s="413"/>
      <c r="NTU63" s="413"/>
      <c r="NTV63" s="413"/>
      <c r="NTW63" s="413"/>
      <c r="NTX63" s="413"/>
      <c r="NTY63" s="413"/>
      <c r="NTZ63" s="413"/>
      <c r="NUA63" s="424"/>
      <c r="NUB63" s="424"/>
      <c r="NUC63" s="413"/>
      <c r="NUD63" s="413"/>
      <c r="NUE63" s="413"/>
      <c r="NUF63" s="413"/>
      <c r="NUG63" s="413"/>
      <c r="NUH63" s="413"/>
      <c r="NUI63" s="413"/>
      <c r="NUJ63" s="413"/>
      <c r="NUK63" s="424"/>
      <c r="NUL63" s="424"/>
      <c r="NUM63" s="413"/>
      <c r="NUN63" s="413"/>
      <c r="NUO63" s="413"/>
      <c r="NUP63" s="413"/>
      <c r="NUQ63" s="413"/>
      <c r="NUR63" s="413"/>
      <c r="NUS63" s="413"/>
      <c r="NUT63" s="413"/>
      <c r="NUU63" s="424"/>
      <c r="NUV63" s="424"/>
      <c r="NUW63" s="413"/>
      <c r="NUX63" s="413"/>
      <c r="NUY63" s="413"/>
      <c r="NUZ63" s="413"/>
      <c r="NVA63" s="413"/>
      <c r="NVB63" s="413"/>
      <c r="NVC63" s="413"/>
      <c r="NVD63" s="413"/>
      <c r="NVE63" s="424"/>
      <c r="NVF63" s="424"/>
      <c r="NVG63" s="413"/>
      <c r="NVH63" s="413"/>
      <c r="NVI63" s="413"/>
      <c r="NVJ63" s="413"/>
      <c r="NVK63" s="413"/>
      <c r="NVL63" s="413"/>
      <c r="NVM63" s="413"/>
      <c r="NVN63" s="413"/>
      <c r="NVO63" s="424"/>
      <c r="NVP63" s="424"/>
      <c r="NVQ63" s="413"/>
      <c r="NVR63" s="413"/>
      <c r="NVS63" s="413"/>
      <c r="NVT63" s="413"/>
      <c r="NVU63" s="413"/>
      <c r="NVV63" s="413"/>
      <c r="NVW63" s="413"/>
      <c r="NVX63" s="413"/>
      <c r="NVY63" s="424"/>
      <c r="NVZ63" s="424"/>
      <c r="NWA63" s="413"/>
      <c r="NWB63" s="413"/>
      <c r="NWC63" s="413"/>
      <c r="NWD63" s="413"/>
      <c r="NWE63" s="413"/>
      <c r="NWF63" s="413"/>
      <c r="NWG63" s="413"/>
      <c r="NWH63" s="413"/>
      <c r="NWI63" s="424"/>
      <c r="NWJ63" s="424"/>
      <c r="NWK63" s="413"/>
      <c r="NWL63" s="413"/>
      <c r="NWM63" s="413"/>
      <c r="NWN63" s="413"/>
      <c r="NWO63" s="413"/>
      <c r="NWP63" s="413"/>
      <c r="NWQ63" s="413"/>
      <c r="NWR63" s="413"/>
      <c r="NWS63" s="424"/>
      <c r="NWT63" s="424"/>
      <c r="NWU63" s="413"/>
      <c r="NWV63" s="413"/>
      <c r="NWW63" s="413"/>
      <c r="NWX63" s="413"/>
      <c r="NWY63" s="413"/>
      <c r="NWZ63" s="413"/>
      <c r="NXA63" s="413"/>
      <c r="NXB63" s="413"/>
      <c r="NXC63" s="424"/>
      <c r="NXD63" s="424"/>
      <c r="NXE63" s="413"/>
      <c r="NXF63" s="413"/>
      <c r="NXG63" s="413"/>
      <c r="NXH63" s="413"/>
      <c r="NXI63" s="413"/>
      <c r="NXJ63" s="413"/>
      <c r="NXK63" s="413"/>
      <c r="NXL63" s="413"/>
      <c r="NXM63" s="424"/>
      <c r="NXN63" s="424"/>
      <c r="NXO63" s="413"/>
      <c r="NXP63" s="413"/>
      <c r="NXQ63" s="413"/>
      <c r="NXR63" s="413"/>
      <c r="NXS63" s="413"/>
      <c r="NXT63" s="413"/>
      <c r="NXU63" s="413"/>
      <c r="NXV63" s="413"/>
      <c r="NXW63" s="424"/>
      <c r="NXX63" s="424"/>
      <c r="NXY63" s="413"/>
      <c r="NXZ63" s="413"/>
      <c r="NYA63" s="413"/>
      <c r="NYB63" s="413"/>
      <c r="NYC63" s="413"/>
      <c r="NYD63" s="413"/>
      <c r="NYE63" s="413"/>
      <c r="NYF63" s="413"/>
      <c r="NYG63" s="424"/>
      <c r="NYH63" s="424"/>
      <c r="NYI63" s="413"/>
      <c r="NYJ63" s="413"/>
      <c r="NYK63" s="413"/>
      <c r="NYL63" s="413"/>
      <c r="NYM63" s="413"/>
      <c r="NYN63" s="413"/>
      <c r="NYO63" s="413"/>
      <c r="NYP63" s="413"/>
      <c r="NYQ63" s="424"/>
      <c r="NYR63" s="424"/>
      <c r="NYS63" s="413"/>
      <c r="NYT63" s="413"/>
      <c r="NYU63" s="413"/>
      <c r="NYV63" s="413"/>
      <c r="NYW63" s="413"/>
      <c r="NYX63" s="413"/>
      <c r="NYY63" s="413"/>
      <c r="NYZ63" s="413"/>
      <c r="NZA63" s="424"/>
      <c r="NZB63" s="424"/>
      <c r="NZC63" s="413"/>
      <c r="NZD63" s="413"/>
      <c r="NZE63" s="413"/>
      <c r="NZF63" s="413"/>
      <c r="NZG63" s="413"/>
      <c r="NZH63" s="413"/>
      <c r="NZI63" s="413"/>
      <c r="NZJ63" s="413"/>
      <c r="NZK63" s="424"/>
      <c r="NZL63" s="424"/>
      <c r="NZM63" s="413"/>
      <c r="NZN63" s="413"/>
      <c r="NZO63" s="413"/>
      <c r="NZP63" s="413"/>
      <c r="NZQ63" s="413"/>
      <c r="NZR63" s="413"/>
      <c r="NZS63" s="413"/>
      <c r="NZT63" s="413"/>
      <c r="NZU63" s="424"/>
      <c r="NZV63" s="424"/>
      <c r="NZW63" s="413"/>
      <c r="NZX63" s="413"/>
      <c r="NZY63" s="413"/>
      <c r="NZZ63" s="413"/>
      <c r="OAA63" s="413"/>
      <c r="OAB63" s="413"/>
      <c r="OAC63" s="413"/>
      <c r="OAD63" s="413"/>
      <c r="OAE63" s="424"/>
      <c r="OAF63" s="424"/>
      <c r="OAG63" s="413"/>
      <c r="OAH63" s="413"/>
      <c r="OAI63" s="413"/>
      <c r="OAJ63" s="413"/>
      <c r="OAK63" s="413"/>
      <c r="OAL63" s="413"/>
      <c r="OAM63" s="413"/>
      <c r="OAN63" s="413"/>
      <c r="OAO63" s="424"/>
      <c r="OAP63" s="424"/>
      <c r="OAQ63" s="413"/>
      <c r="OAR63" s="413"/>
      <c r="OAS63" s="413"/>
      <c r="OAT63" s="413"/>
      <c r="OAU63" s="413"/>
      <c r="OAV63" s="413"/>
      <c r="OAW63" s="413"/>
      <c r="OAX63" s="413"/>
      <c r="OAY63" s="424"/>
      <c r="OAZ63" s="424"/>
      <c r="OBA63" s="413"/>
      <c r="OBB63" s="413"/>
      <c r="OBC63" s="413"/>
      <c r="OBD63" s="413"/>
      <c r="OBE63" s="413"/>
      <c r="OBF63" s="413"/>
      <c r="OBG63" s="413"/>
      <c r="OBH63" s="413"/>
      <c r="OBI63" s="424"/>
      <c r="OBJ63" s="424"/>
      <c r="OBK63" s="413"/>
      <c r="OBL63" s="413"/>
      <c r="OBM63" s="413"/>
      <c r="OBN63" s="413"/>
      <c r="OBO63" s="413"/>
      <c r="OBP63" s="413"/>
      <c r="OBQ63" s="413"/>
      <c r="OBR63" s="413"/>
      <c r="OBS63" s="424"/>
      <c r="OBT63" s="424"/>
      <c r="OBU63" s="413"/>
      <c r="OBV63" s="413"/>
      <c r="OBW63" s="413"/>
      <c r="OBX63" s="413"/>
      <c r="OBY63" s="413"/>
      <c r="OBZ63" s="413"/>
      <c r="OCA63" s="413"/>
      <c r="OCB63" s="413"/>
      <c r="OCC63" s="424"/>
      <c r="OCD63" s="424"/>
      <c r="OCE63" s="413"/>
      <c r="OCF63" s="413"/>
      <c r="OCG63" s="413"/>
      <c r="OCH63" s="413"/>
      <c r="OCI63" s="413"/>
      <c r="OCJ63" s="413"/>
      <c r="OCK63" s="413"/>
      <c r="OCL63" s="413"/>
      <c r="OCM63" s="424"/>
      <c r="OCN63" s="424"/>
      <c r="OCO63" s="413"/>
      <c r="OCP63" s="413"/>
      <c r="OCQ63" s="413"/>
      <c r="OCR63" s="413"/>
      <c r="OCS63" s="413"/>
      <c r="OCT63" s="413"/>
      <c r="OCU63" s="413"/>
      <c r="OCV63" s="413"/>
      <c r="OCW63" s="424"/>
      <c r="OCX63" s="424"/>
      <c r="OCY63" s="413"/>
      <c r="OCZ63" s="413"/>
      <c r="ODA63" s="413"/>
      <c r="ODB63" s="413"/>
      <c r="ODC63" s="413"/>
      <c r="ODD63" s="413"/>
      <c r="ODE63" s="413"/>
      <c r="ODF63" s="413"/>
      <c r="ODG63" s="424"/>
      <c r="ODH63" s="424"/>
      <c r="ODI63" s="413"/>
      <c r="ODJ63" s="413"/>
      <c r="ODK63" s="413"/>
      <c r="ODL63" s="413"/>
      <c r="ODM63" s="413"/>
      <c r="ODN63" s="413"/>
      <c r="ODO63" s="413"/>
      <c r="ODP63" s="413"/>
      <c r="ODQ63" s="424"/>
      <c r="ODR63" s="424"/>
      <c r="ODS63" s="413"/>
      <c r="ODT63" s="413"/>
      <c r="ODU63" s="413"/>
      <c r="ODV63" s="413"/>
      <c r="ODW63" s="413"/>
      <c r="ODX63" s="413"/>
      <c r="ODY63" s="413"/>
      <c r="ODZ63" s="413"/>
      <c r="OEA63" s="424"/>
      <c r="OEB63" s="424"/>
      <c r="OEC63" s="413"/>
      <c r="OED63" s="413"/>
      <c r="OEE63" s="413"/>
      <c r="OEF63" s="413"/>
      <c r="OEG63" s="413"/>
      <c r="OEH63" s="413"/>
      <c r="OEI63" s="413"/>
      <c r="OEJ63" s="413"/>
      <c r="OEK63" s="424"/>
      <c r="OEL63" s="424"/>
      <c r="OEM63" s="413"/>
      <c r="OEN63" s="413"/>
      <c r="OEO63" s="413"/>
      <c r="OEP63" s="413"/>
      <c r="OEQ63" s="413"/>
      <c r="OER63" s="413"/>
      <c r="OES63" s="413"/>
      <c r="OET63" s="413"/>
      <c r="OEU63" s="424"/>
      <c r="OEV63" s="424"/>
      <c r="OEW63" s="413"/>
      <c r="OEX63" s="413"/>
      <c r="OEY63" s="413"/>
      <c r="OEZ63" s="413"/>
      <c r="OFA63" s="413"/>
      <c r="OFB63" s="413"/>
      <c r="OFC63" s="413"/>
      <c r="OFD63" s="413"/>
      <c r="OFE63" s="424"/>
      <c r="OFF63" s="424"/>
      <c r="OFG63" s="413"/>
      <c r="OFH63" s="413"/>
      <c r="OFI63" s="413"/>
      <c r="OFJ63" s="413"/>
      <c r="OFK63" s="413"/>
      <c r="OFL63" s="413"/>
      <c r="OFM63" s="413"/>
      <c r="OFN63" s="413"/>
      <c r="OFO63" s="424"/>
      <c r="OFP63" s="424"/>
      <c r="OFQ63" s="413"/>
      <c r="OFR63" s="413"/>
      <c r="OFS63" s="413"/>
      <c r="OFT63" s="413"/>
      <c r="OFU63" s="413"/>
      <c r="OFV63" s="413"/>
      <c r="OFW63" s="413"/>
      <c r="OFX63" s="413"/>
      <c r="OFY63" s="424"/>
      <c r="OFZ63" s="424"/>
      <c r="OGA63" s="413"/>
      <c r="OGB63" s="413"/>
      <c r="OGC63" s="413"/>
      <c r="OGD63" s="413"/>
      <c r="OGE63" s="413"/>
      <c r="OGF63" s="413"/>
      <c r="OGG63" s="413"/>
      <c r="OGH63" s="413"/>
      <c r="OGI63" s="424"/>
      <c r="OGJ63" s="424"/>
      <c r="OGK63" s="413"/>
      <c r="OGL63" s="413"/>
      <c r="OGM63" s="413"/>
      <c r="OGN63" s="413"/>
      <c r="OGO63" s="413"/>
      <c r="OGP63" s="413"/>
      <c r="OGQ63" s="413"/>
      <c r="OGR63" s="413"/>
      <c r="OGS63" s="424"/>
      <c r="OGT63" s="424"/>
      <c r="OGU63" s="413"/>
      <c r="OGV63" s="413"/>
      <c r="OGW63" s="413"/>
      <c r="OGX63" s="413"/>
      <c r="OGY63" s="413"/>
      <c r="OGZ63" s="413"/>
      <c r="OHA63" s="413"/>
      <c r="OHB63" s="413"/>
      <c r="OHC63" s="424"/>
      <c r="OHD63" s="424"/>
      <c r="OHE63" s="413"/>
      <c r="OHF63" s="413"/>
      <c r="OHG63" s="413"/>
      <c r="OHH63" s="413"/>
      <c r="OHI63" s="413"/>
      <c r="OHJ63" s="413"/>
      <c r="OHK63" s="413"/>
      <c r="OHL63" s="413"/>
      <c r="OHM63" s="424"/>
      <c r="OHN63" s="424"/>
      <c r="OHO63" s="413"/>
      <c r="OHP63" s="413"/>
      <c r="OHQ63" s="413"/>
      <c r="OHR63" s="413"/>
      <c r="OHS63" s="413"/>
      <c r="OHT63" s="413"/>
      <c r="OHU63" s="413"/>
      <c r="OHV63" s="413"/>
      <c r="OHW63" s="424"/>
      <c r="OHX63" s="424"/>
      <c r="OHY63" s="413"/>
      <c r="OHZ63" s="413"/>
      <c r="OIA63" s="413"/>
      <c r="OIB63" s="413"/>
      <c r="OIC63" s="413"/>
      <c r="OID63" s="413"/>
      <c r="OIE63" s="413"/>
      <c r="OIF63" s="413"/>
      <c r="OIG63" s="424"/>
      <c r="OIH63" s="424"/>
      <c r="OII63" s="413"/>
      <c r="OIJ63" s="413"/>
      <c r="OIK63" s="413"/>
      <c r="OIL63" s="413"/>
      <c r="OIM63" s="413"/>
      <c r="OIN63" s="413"/>
      <c r="OIO63" s="413"/>
      <c r="OIP63" s="413"/>
      <c r="OIQ63" s="424"/>
      <c r="OIR63" s="424"/>
      <c r="OIS63" s="413"/>
      <c r="OIT63" s="413"/>
      <c r="OIU63" s="413"/>
      <c r="OIV63" s="413"/>
      <c r="OIW63" s="413"/>
      <c r="OIX63" s="413"/>
      <c r="OIY63" s="413"/>
      <c r="OIZ63" s="413"/>
      <c r="OJA63" s="424"/>
      <c r="OJB63" s="424"/>
      <c r="OJC63" s="413"/>
      <c r="OJD63" s="413"/>
      <c r="OJE63" s="413"/>
      <c r="OJF63" s="413"/>
      <c r="OJG63" s="413"/>
      <c r="OJH63" s="413"/>
      <c r="OJI63" s="413"/>
      <c r="OJJ63" s="413"/>
      <c r="OJK63" s="424"/>
      <c r="OJL63" s="424"/>
      <c r="OJM63" s="413"/>
      <c r="OJN63" s="413"/>
      <c r="OJO63" s="413"/>
      <c r="OJP63" s="413"/>
      <c r="OJQ63" s="413"/>
      <c r="OJR63" s="413"/>
      <c r="OJS63" s="413"/>
      <c r="OJT63" s="413"/>
      <c r="OJU63" s="424"/>
      <c r="OJV63" s="424"/>
      <c r="OJW63" s="413"/>
      <c r="OJX63" s="413"/>
      <c r="OJY63" s="413"/>
      <c r="OJZ63" s="413"/>
      <c r="OKA63" s="413"/>
      <c r="OKB63" s="413"/>
      <c r="OKC63" s="413"/>
      <c r="OKD63" s="413"/>
      <c r="OKE63" s="424"/>
      <c r="OKF63" s="424"/>
      <c r="OKG63" s="413"/>
      <c r="OKH63" s="413"/>
      <c r="OKI63" s="413"/>
      <c r="OKJ63" s="413"/>
      <c r="OKK63" s="413"/>
      <c r="OKL63" s="413"/>
      <c r="OKM63" s="413"/>
      <c r="OKN63" s="413"/>
      <c r="OKO63" s="424"/>
      <c r="OKP63" s="424"/>
      <c r="OKQ63" s="413"/>
      <c r="OKR63" s="413"/>
      <c r="OKS63" s="413"/>
      <c r="OKT63" s="413"/>
      <c r="OKU63" s="413"/>
      <c r="OKV63" s="413"/>
      <c r="OKW63" s="413"/>
      <c r="OKX63" s="413"/>
      <c r="OKY63" s="424"/>
      <c r="OKZ63" s="424"/>
      <c r="OLA63" s="413"/>
      <c r="OLB63" s="413"/>
      <c r="OLC63" s="413"/>
      <c r="OLD63" s="413"/>
      <c r="OLE63" s="413"/>
      <c r="OLF63" s="413"/>
      <c r="OLG63" s="413"/>
      <c r="OLH63" s="413"/>
      <c r="OLI63" s="424"/>
      <c r="OLJ63" s="424"/>
      <c r="OLK63" s="413"/>
      <c r="OLL63" s="413"/>
      <c r="OLM63" s="413"/>
      <c r="OLN63" s="413"/>
      <c r="OLO63" s="413"/>
      <c r="OLP63" s="413"/>
      <c r="OLQ63" s="413"/>
      <c r="OLR63" s="413"/>
      <c r="OLS63" s="424"/>
      <c r="OLT63" s="424"/>
      <c r="OLU63" s="413"/>
      <c r="OLV63" s="413"/>
      <c r="OLW63" s="413"/>
      <c r="OLX63" s="413"/>
      <c r="OLY63" s="413"/>
      <c r="OLZ63" s="413"/>
      <c r="OMA63" s="413"/>
      <c r="OMB63" s="413"/>
      <c r="OMC63" s="424"/>
      <c r="OMD63" s="424"/>
      <c r="OME63" s="413"/>
      <c r="OMF63" s="413"/>
      <c r="OMG63" s="413"/>
      <c r="OMH63" s="413"/>
      <c r="OMI63" s="413"/>
      <c r="OMJ63" s="413"/>
      <c r="OMK63" s="413"/>
      <c r="OML63" s="413"/>
      <c r="OMM63" s="424"/>
      <c r="OMN63" s="424"/>
      <c r="OMO63" s="413"/>
      <c r="OMP63" s="413"/>
      <c r="OMQ63" s="413"/>
      <c r="OMR63" s="413"/>
      <c r="OMS63" s="413"/>
      <c r="OMT63" s="413"/>
      <c r="OMU63" s="413"/>
      <c r="OMV63" s="413"/>
      <c r="OMW63" s="424"/>
      <c r="OMX63" s="424"/>
      <c r="OMY63" s="413"/>
      <c r="OMZ63" s="413"/>
      <c r="ONA63" s="413"/>
      <c r="ONB63" s="413"/>
      <c r="ONC63" s="413"/>
      <c r="OND63" s="413"/>
      <c r="ONE63" s="413"/>
      <c r="ONF63" s="413"/>
      <c r="ONG63" s="424"/>
      <c r="ONH63" s="424"/>
      <c r="ONI63" s="413"/>
      <c r="ONJ63" s="413"/>
      <c r="ONK63" s="413"/>
      <c r="ONL63" s="413"/>
      <c r="ONM63" s="413"/>
      <c r="ONN63" s="413"/>
      <c r="ONO63" s="413"/>
      <c r="ONP63" s="413"/>
      <c r="ONQ63" s="424"/>
      <c r="ONR63" s="424"/>
      <c r="ONS63" s="413"/>
      <c r="ONT63" s="413"/>
      <c r="ONU63" s="413"/>
      <c r="ONV63" s="413"/>
      <c r="ONW63" s="413"/>
      <c r="ONX63" s="413"/>
      <c r="ONY63" s="413"/>
      <c r="ONZ63" s="413"/>
      <c r="OOA63" s="424"/>
      <c r="OOB63" s="424"/>
      <c r="OOC63" s="413"/>
      <c r="OOD63" s="413"/>
      <c r="OOE63" s="413"/>
      <c r="OOF63" s="413"/>
      <c r="OOG63" s="413"/>
      <c r="OOH63" s="413"/>
      <c r="OOI63" s="413"/>
      <c r="OOJ63" s="413"/>
      <c r="OOK63" s="424"/>
      <c r="OOL63" s="424"/>
      <c r="OOM63" s="413"/>
      <c r="OON63" s="413"/>
      <c r="OOO63" s="413"/>
      <c r="OOP63" s="413"/>
      <c r="OOQ63" s="413"/>
      <c r="OOR63" s="413"/>
      <c r="OOS63" s="413"/>
      <c r="OOT63" s="413"/>
      <c r="OOU63" s="424"/>
      <c r="OOV63" s="424"/>
      <c r="OOW63" s="413"/>
      <c r="OOX63" s="413"/>
      <c r="OOY63" s="413"/>
      <c r="OOZ63" s="413"/>
      <c r="OPA63" s="413"/>
      <c r="OPB63" s="413"/>
      <c r="OPC63" s="413"/>
      <c r="OPD63" s="413"/>
      <c r="OPE63" s="424"/>
      <c r="OPF63" s="424"/>
      <c r="OPG63" s="413"/>
      <c r="OPH63" s="413"/>
      <c r="OPI63" s="413"/>
      <c r="OPJ63" s="413"/>
      <c r="OPK63" s="413"/>
      <c r="OPL63" s="413"/>
      <c r="OPM63" s="413"/>
      <c r="OPN63" s="413"/>
      <c r="OPO63" s="424"/>
      <c r="OPP63" s="424"/>
      <c r="OPQ63" s="413"/>
      <c r="OPR63" s="413"/>
      <c r="OPS63" s="413"/>
      <c r="OPT63" s="413"/>
      <c r="OPU63" s="413"/>
      <c r="OPV63" s="413"/>
      <c r="OPW63" s="413"/>
      <c r="OPX63" s="413"/>
      <c r="OPY63" s="424"/>
      <c r="OPZ63" s="424"/>
      <c r="OQA63" s="413"/>
      <c r="OQB63" s="413"/>
      <c r="OQC63" s="413"/>
      <c r="OQD63" s="413"/>
      <c r="OQE63" s="413"/>
      <c r="OQF63" s="413"/>
      <c r="OQG63" s="413"/>
      <c r="OQH63" s="413"/>
      <c r="OQI63" s="424"/>
      <c r="OQJ63" s="424"/>
      <c r="OQK63" s="413"/>
      <c r="OQL63" s="413"/>
      <c r="OQM63" s="413"/>
      <c r="OQN63" s="413"/>
      <c r="OQO63" s="413"/>
      <c r="OQP63" s="413"/>
      <c r="OQQ63" s="413"/>
      <c r="OQR63" s="413"/>
      <c r="OQS63" s="424"/>
      <c r="OQT63" s="424"/>
      <c r="OQU63" s="413"/>
      <c r="OQV63" s="413"/>
      <c r="OQW63" s="413"/>
      <c r="OQX63" s="413"/>
      <c r="OQY63" s="413"/>
      <c r="OQZ63" s="413"/>
      <c r="ORA63" s="413"/>
      <c r="ORB63" s="413"/>
      <c r="ORC63" s="424"/>
      <c r="ORD63" s="424"/>
      <c r="ORE63" s="413"/>
      <c r="ORF63" s="413"/>
      <c r="ORG63" s="413"/>
      <c r="ORH63" s="413"/>
      <c r="ORI63" s="413"/>
      <c r="ORJ63" s="413"/>
      <c r="ORK63" s="413"/>
      <c r="ORL63" s="413"/>
      <c r="ORM63" s="424"/>
      <c r="ORN63" s="424"/>
      <c r="ORO63" s="413"/>
      <c r="ORP63" s="413"/>
      <c r="ORQ63" s="413"/>
      <c r="ORR63" s="413"/>
      <c r="ORS63" s="413"/>
      <c r="ORT63" s="413"/>
      <c r="ORU63" s="413"/>
      <c r="ORV63" s="413"/>
      <c r="ORW63" s="424"/>
      <c r="ORX63" s="424"/>
      <c r="ORY63" s="413"/>
      <c r="ORZ63" s="413"/>
      <c r="OSA63" s="413"/>
      <c r="OSB63" s="413"/>
      <c r="OSC63" s="413"/>
      <c r="OSD63" s="413"/>
      <c r="OSE63" s="413"/>
      <c r="OSF63" s="413"/>
      <c r="OSG63" s="424"/>
      <c r="OSH63" s="424"/>
      <c r="OSI63" s="413"/>
      <c r="OSJ63" s="413"/>
      <c r="OSK63" s="413"/>
      <c r="OSL63" s="413"/>
      <c r="OSM63" s="413"/>
      <c r="OSN63" s="413"/>
      <c r="OSO63" s="413"/>
      <c r="OSP63" s="413"/>
      <c r="OSQ63" s="424"/>
      <c r="OSR63" s="424"/>
      <c r="OSS63" s="413"/>
      <c r="OST63" s="413"/>
      <c r="OSU63" s="413"/>
      <c r="OSV63" s="413"/>
      <c r="OSW63" s="413"/>
      <c r="OSX63" s="413"/>
      <c r="OSY63" s="413"/>
      <c r="OSZ63" s="413"/>
      <c r="OTA63" s="424"/>
      <c r="OTB63" s="424"/>
      <c r="OTC63" s="413"/>
      <c r="OTD63" s="413"/>
      <c r="OTE63" s="413"/>
      <c r="OTF63" s="413"/>
      <c r="OTG63" s="413"/>
      <c r="OTH63" s="413"/>
      <c r="OTI63" s="413"/>
      <c r="OTJ63" s="413"/>
      <c r="OTK63" s="424"/>
      <c r="OTL63" s="424"/>
      <c r="OTM63" s="413"/>
      <c r="OTN63" s="413"/>
      <c r="OTO63" s="413"/>
      <c r="OTP63" s="413"/>
      <c r="OTQ63" s="413"/>
      <c r="OTR63" s="413"/>
      <c r="OTS63" s="413"/>
      <c r="OTT63" s="413"/>
      <c r="OTU63" s="424"/>
      <c r="OTV63" s="424"/>
      <c r="OTW63" s="413"/>
      <c r="OTX63" s="413"/>
      <c r="OTY63" s="413"/>
      <c r="OTZ63" s="413"/>
      <c r="OUA63" s="413"/>
      <c r="OUB63" s="413"/>
      <c r="OUC63" s="413"/>
      <c r="OUD63" s="413"/>
      <c r="OUE63" s="424"/>
      <c r="OUF63" s="424"/>
      <c r="OUG63" s="413"/>
      <c r="OUH63" s="413"/>
      <c r="OUI63" s="413"/>
      <c r="OUJ63" s="413"/>
      <c r="OUK63" s="413"/>
      <c r="OUL63" s="413"/>
      <c r="OUM63" s="413"/>
      <c r="OUN63" s="413"/>
      <c r="OUO63" s="424"/>
      <c r="OUP63" s="424"/>
      <c r="OUQ63" s="413"/>
      <c r="OUR63" s="413"/>
      <c r="OUS63" s="413"/>
      <c r="OUT63" s="413"/>
      <c r="OUU63" s="413"/>
      <c r="OUV63" s="413"/>
      <c r="OUW63" s="413"/>
      <c r="OUX63" s="413"/>
      <c r="OUY63" s="424"/>
      <c r="OUZ63" s="424"/>
      <c r="OVA63" s="413"/>
      <c r="OVB63" s="413"/>
      <c r="OVC63" s="413"/>
      <c r="OVD63" s="413"/>
      <c r="OVE63" s="413"/>
      <c r="OVF63" s="413"/>
      <c r="OVG63" s="413"/>
      <c r="OVH63" s="413"/>
      <c r="OVI63" s="424"/>
      <c r="OVJ63" s="424"/>
      <c r="OVK63" s="413"/>
      <c r="OVL63" s="413"/>
      <c r="OVM63" s="413"/>
      <c r="OVN63" s="413"/>
      <c r="OVO63" s="413"/>
      <c r="OVP63" s="413"/>
      <c r="OVQ63" s="413"/>
      <c r="OVR63" s="413"/>
      <c r="OVS63" s="424"/>
      <c r="OVT63" s="424"/>
      <c r="OVU63" s="413"/>
      <c r="OVV63" s="413"/>
      <c r="OVW63" s="413"/>
      <c r="OVX63" s="413"/>
      <c r="OVY63" s="413"/>
      <c r="OVZ63" s="413"/>
      <c r="OWA63" s="413"/>
      <c r="OWB63" s="413"/>
      <c r="OWC63" s="424"/>
      <c r="OWD63" s="424"/>
      <c r="OWE63" s="413"/>
      <c r="OWF63" s="413"/>
      <c r="OWG63" s="413"/>
      <c r="OWH63" s="413"/>
      <c r="OWI63" s="413"/>
      <c r="OWJ63" s="413"/>
      <c r="OWK63" s="413"/>
      <c r="OWL63" s="413"/>
      <c r="OWM63" s="424"/>
      <c r="OWN63" s="424"/>
      <c r="OWO63" s="413"/>
      <c r="OWP63" s="413"/>
      <c r="OWQ63" s="413"/>
      <c r="OWR63" s="413"/>
      <c r="OWS63" s="413"/>
      <c r="OWT63" s="413"/>
      <c r="OWU63" s="413"/>
      <c r="OWV63" s="413"/>
      <c r="OWW63" s="424"/>
      <c r="OWX63" s="424"/>
      <c r="OWY63" s="413"/>
      <c r="OWZ63" s="413"/>
      <c r="OXA63" s="413"/>
      <c r="OXB63" s="413"/>
      <c r="OXC63" s="413"/>
      <c r="OXD63" s="413"/>
      <c r="OXE63" s="413"/>
      <c r="OXF63" s="413"/>
      <c r="OXG63" s="424"/>
      <c r="OXH63" s="424"/>
      <c r="OXI63" s="413"/>
      <c r="OXJ63" s="413"/>
      <c r="OXK63" s="413"/>
      <c r="OXL63" s="413"/>
      <c r="OXM63" s="413"/>
      <c r="OXN63" s="413"/>
      <c r="OXO63" s="413"/>
      <c r="OXP63" s="413"/>
      <c r="OXQ63" s="424"/>
      <c r="OXR63" s="424"/>
      <c r="OXS63" s="413"/>
      <c r="OXT63" s="413"/>
      <c r="OXU63" s="413"/>
      <c r="OXV63" s="413"/>
      <c r="OXW63" s="413"/>
      <c r="OXX63" s="413"/>
      <c r="OXY63" s="413"/>
      <c r="OXZ63" s="413"/>
      <c r="OYA63" s="424"/>
      <c r="OYB63" s="424"/>
      <c r="OYC63" s="413"/>
      <c r="OYD63" s="413"/>
      <c r="OYE63" s="413"/>
      <c r="OYF63" s="413"/>
      <c r="OYG63" s="413"/>
      <c r="OYH63" s="413"/>
      <c r="OYI63" s="413"/>
      <c r="OYJ63" s="413"/>
      <c r="OYK63" s="424"/>
      <c r="OYL63" s="424"/>
      <c r="OYM63" s="413"/>
      <c r="OYN63" s="413"/>
      <c r="OYO63" s="413"/>
      <c r="OYP63" s="413"/>
      <c r="OYQ63" s="413"/>
      <c r="OYR63" s="413"/>
      <c r="OYS63" s="413"/>
      <c r="OYT63" s="413"/>
      <c r="OYU63" s="424"/>
      <c r="OYV63" s="424"/>
      <c r="OYW63" s="413"/>
      <c r="OYX63" s="413"/>
      <c r="OYY63" s="413"/>
      <c r="OYZ63" s="413"/>
      <c r="OZA63" s="413"/>
      <c r="OZB63" s="413"/>
      <c r="OZC63" s="413"/>
      <c r="OZD63" s="413"/>
      <c r="OZE63" s="424"/>
      <c r="OZF63" s="424"/>
      <c r="OZG63" s="413"/>
      <c r="OZH63" s="413"/>
      <c r="OZI63" s="413"/>
      <c r="OZJ63" s="413"/>
      <c r="OZK63" s="413"/>
      <c r="OZL63" s="413"/>
      <c r="OZM63" s="413"/>
      <c r="OZN63" s="413"/>
      <c r="OZO63" s="424"/>
      <c r="OZP63" s="424"/>
      <c r="OZQ63" s="413"/>
      <c r="OZR63" s="413"/>
      <c r="OZS63" s="413"/>
      <c r="OZT63" s="413"/>
      <c r="OZU63" s="413"/>
      <c r="OZV63" s="413"/>
      <c r="OZW63" s="413"/>
      <c r="OZX63" s="413"/>
      <c r="OZY63" s="424"/>
      <c r="OZZ63" s="424"/>
      <c r="PAA63" s="413"/>
      <c r="PAB63" s="413"/>
      <c r="PAC63" s="413"/>
      <c r="PAD63" s="413"/>
      <c r="PAE63" s="413"/>
      <c r="PAF63" s="413"/>
      <c r="PAG63" s="413"/>
      <c r="PAH63" s="413"/>
      <c r="PAI63" s="424"/>
      <c r="PAJ63" s="424"/>
      <c r="PAK63" s="413"/>
      <c r="PAL63" s="413"/>
      <c r="PAM63" s="413"/>
      <c r="PAN63" s="413"/>
      <c r="PAO63" s="413"/>
      <c r="PAP63" s="413"/>
      <c r="PAQ63" s="413"/>
      <c r="PAR63" s="413"/>
      <c r="PAS63" s="424"/>
      <c r="PAT63" s="424"/>
      <c r="PAU63" s="413"/>
      <c r="PAV63" s="413"/>
      <c r="PAW63" s="413"/>
      <c r="PAX63" s="413"/>
      <c r="PAY63" s="413"/>
      <c r="PAZ63" s="413"/>
      <c r="PBA63" s="413"/>
      <c r="PBB63" s="413"/>
      <c r="PBC63" s="424"/>
      <c r="PBD63" s="424"/>
      <c r="PBE63" s="413"/>
      <c r="PBF63" s="413"/>
      <c r="PBG63" s="413"/>
      <c r="PBH63" s="413"/>
      <c r="PBI63" s="413"/>
      <c r="PBJ63" s="413"/>
      <c r="PBK63" s="413"/>
      <c r="PBL63" s="413"/>
      <c r="PBM63" s="424"/>
      <c r="PBN63" s="424"/>
      <c r="PBO63" s="413"/>
      <c r="PBP63" s="413"/>
      <c r="PBQ63" s="413"/>
      <c r="PBR63" s="413"/>
      <c r="PBS63" s="413"/>
      <c r="PBT63" s="413"/>
      <c r="PBU63" s="413"/>
      <c r="PBV63" s="413"/>
      <c r="PBW63" s="424"/>
      <c r="PBX63" s="424"/>
      <c r="PBY63" s="413"/>
      <c r="PBZ63" s="413"/>
      <c r="PCA63" s="413"/>
      <c r="PCB63" s="413"/>
      <c r="PCC63" s="413"/>
      <c r="PCD63" s="413"/>
      <c r="PCE63" s="413"/>
      <c r="PCF63" s="413"/>
      <c r="PCG63" s="424"/>
      <c r="PCH63" s="424"/>
      <c r="PCI63" s="413"/>
      <c r="PCJ63" s="413"/>
      <c r="PCK63" s="413"/>
      <c r="PCL63" s="413"/>
      <c r="PCM63" s="413"/>
      <c r="PCN63" s="413"/>
      <c r="PCO63" s="413"/>
      <c r="PCP63" s="413"/>
      <c r="PCQ63" s="424"/>
      <c r="PCR63" s="424"/>
      <c r="PCS63" s="413"/>
      <c r="PCT63" s="413"/>
      <c r="PCU63" s="413"/>
      <c r="PCV63" s="413"/>
      <c r="PCW63" s="413"/>
      <c r="PCX63" s="413"/>
      <c r="PCY63" s="413"/>
      <c r="PCZ63" s="413"/>
      <c r="PDA63" s="424"/>
      <c r="PDB63" s="424"/>
      <c r="PDC63" s="413"/>
      <c r="PDD63" s="413"/>
      <c r="PDE63" s="413"/>
      <c r="PDF63" s="413"/>
      <c r="PDG63" s="413"/>
      <c r="PDH63" s="413"/>
      <c r="PDI63" s="413"/>
      <c r="PDJ63" s="413"/>
      <c r="PDK63" s="424"/>
      <c r="PDL63" s="424"/>
      <c r="PDM63" s="413"/>
      <c r="PDN63" s="413"/>
      <c r="PDO63" s="413"/>
      <c r="PDP63" s="413"/>
      <c r="PDQ63" s="413"/>
      <c r="PDR63" s="413"/>
      <c r="PDS63" s="413"/>
      <c r="PDT63" s="413"/>
      <c r="PDU63" s="424"/>
      <c r="PDV63" s="424"/>
      <c r="PDW63" s="413"/>
      <c r="PDX63" s="413"/>
      <c r="PDY63" s="413"/>
      <c r="PDZ63" s="413"/>
      <c r="PEA63" s="413"/>
      <c r="PEB63" s="413"/>
      <c r="PEC63" s="413"/>
      <c r="PED63" s="413"/>
      <c r="PEE63" s="424"/>
      <c r="PEF63" s="424"/>
      <c r="PEG63" s="413"/>
      <c r="PEH63" s="413"/>
      <c r="PEI63" s="413"/>
      <c r="PEJ63" s="413"/>
      <c r="PEK63" s="413"/>
      <c r="PEL63" s="413"/>
      <c r="PEM63" s="413"/>
      <c r="PEN63" s="413"/>
      <c r="PEO63" s="424"/>
      <c r="PEP63" s="424"/>
      <c r="PEQ63" s="413"/>
      <c r="PER63" s="413"/>
      <c r="PES63" s="413"/>
      <c r="PET63" s="413"/>
      <c r="PEU63" s="413"/>
      <c r="PEV63" s="413"/>
      <c r="PEW63" s="413"/>
      <c r="PEX63" s="413"/>
      <c r="PEY63" s="424"/>
      <c r="PEZ63" s="424"/>
      <c r="PFA63" s="413"/>
      <c r="PFB63" s="413"/>
      <c r="PFC63" s="413"/>
      <c r="PFD63" s="413"/>
      <c r="PFE63" s="413"/>
      <c r="PFF63" s="413"/>
      <c r="PFG63" s="413"/>
      <c r="PFH63" s="413"/>
      <c r="PFI63" s="424"/>
      <c r="PFJ63" s="424"/>
      <c r="PFK63" s="413"/>
      <c r="PFL63" s="413"/>
      <c r="PFM63" s="413"/>
      <c r="PFN63" s="413"/>
      <c r="PFO63" s="413"/>
      <c r="PFP63" s="413"/>
      <c r="PFQ63" s="413"/>
      <c r="PFR63" s="413"/>
      <c r="PFS63" s="424"/>
      <c r="PFT63" s="424"/>
      <c r="PFU63" s="413"/>
      <c r="PFV63" s="413"/>
      <c r="PFW63" s="413"/>
      <c r="PFX63" s="413"/>
      <c r="PFY63" s="413"/>
      <c r="PFZ63" s="413"/>
      <c r="PGA63" s="413"/>
      <c r="PGB63" s="413"/>
      <c r="PGC63" s="424"/>
      <c r="PGD63" s="424"/>
      <c r="PGE63" s="413"/>
      <c r="PGF63" s="413"/>
      <c r="PGG63" s="413"/>
      <c r="PGH63" s="413"/>
      <c r="PGI63" s="413"/>
      <c r="PGJ63" s="413"/>
      <c r="PGK63" s="413"/>
      <c r="PGL63" s="413"/>
      <c r="PGM63" s="424"/>
      <c r="PGN63" s="424"/>
      <c r="PGO63" s="413"/>
      <c r="PGP63" s="413"/>
      <c r="PGQ63" s="413"/>
      <c r="PGR63" s="413"/>
      <c r="PGS63" s="413"/>
      <c r="PGT63" s="413"/>
      <c r="PGU63" s="413"/>
      <c r="PGV63" s="413"/>
      <c r="PGW63" s="424"/>
      <c r="PGX63" s="424"/>
      <c r="PGY63" s="413"/>
      <c r="PGZ63" s="413"/>
      <c r="PHA63" s="413"/>
      <c r="PHB63" s="413"/>
      <c r="PHC63" s="413"/>
      <c r="PHD63" s="413"/>
      <c r="PHE63" s="413"/>
      <c r="PHF63" s="413"/>
      <c r="PHG63" s="424"/>
      <c r="PHH63" s="424"/>
      <c r="PHI63" s="413"/>
      <c r="PHJ63" s="413"/>
      <c r="PHK63" s="413"/>
      <c r="PHL63" s="413"/>
      <c r="PHM63" s="413"/>
      <c r="PHN63" s="413"/>
      <c r="PHO63" s="413"/>
      <c r="PHP63" s="413"/>
      <c r="PHQ63" s="424"/>
      <c r="PHR63" s="424"/>
      <c r="PHS63" s="413"/>
      <c r="PHT63" s="413"/>
      <c r="PHU63" s="413"/>
      <c r="PHV63" s="413"/>
      <c r="PHW63" s="413"/>
      <c r="PHX63" s="413"/>
      <c r="PHY63" s="413"/>
      <c r="PHZ63" s="413"/>
      <c r="PIA63" s="424"/>
      <c r="PIB63" s="424"/>
      <c r="PIC63" s="413"/>
      <c r="PID63" s="413"/>
      <c r="PIE63" s="413"/>
      <c r="PIF63" s="413"/>
      <c r="PIG63" s="413"/>
      <c r="PIH63" s="413"/>
      <c r="PII63" s="413"/>
      <c r="PIJ63" s="413"/>
      <c r="PIK63" s="424"/>
      <c r="PIL63" s="424"/>
      <c r="PIM63" s="413"/>
      <c r="PIN63" s="413"/>
      <c r="PIO63" s="413"/>
      <c r="PIP63" s="413"/>
      <c r="PIQ63" s="413"/>
      <c r="PIR63" s="413"/>
      <c r="PIS63" s="413"/>
      <c r="PIT63" s="413"/>
      <c r="PIU63" s="424"/>
      <c r="PIV63" s="424"/>
      <c r="PIW63" s="413"/>
      <c r="PIX63" s="413"/>
      <c r="PIY63" s="413"/>
      <c r="PIZ63" s="413"/>
      <c r="PJA63" s="413"/>
      <c r="PJB63" s="413"/>
      <c r="PJC63" s="413"/>
      <c r="PJD63" s="413"/>
      <c r="PJE63" s="424"/>
      <c r="PJF63" s="424"/>
      <c r="PJG63" s="413"/>
      <c r="PJH63" s="413"/>
      <c r="PJI63" s="413"/>
      <c r="PJJ63" s="413"/>
      <c r="PJK63" s="413"/>
      <c r="PJL63" s="413"/>
      <c r="PJM63" s="413"/>
      <c r="PJN63" s="413"/>
      <c r="PJO63" s="424"/>
      <c r="PJP63" s="424"/>
      <c r="PJQ63" s="413"/>
      <c r="PJR63" s="413"/>
      <c r="PJS63" s="413"/>
      <c r="PJT63" s="413"/>
      <c r="PJU63" s="413"/>
      <c r="PJV63" s="413"/>
      <c r="PJW63" s="413"/>
      <c r="PJX63" s="413"/>
      <c r="PJY63" s="424"/>
      <c r="PJZ63" s="424"/>
      <c r="PKA63" s="413"/>
      <c r="PKB63" s="413"/>
      <c r="PKC63" s="413"/>
      <c r="PKD63" s="413"/>
      <c r="PKE63" s="413"/>
      <c r="PKF63" s="413"/>
      <c r="PKG63" s="413"/>
      <c r="PKH63" s="413"/>
      <c r="PKI63" s="424"/>
      <c r="PKJ63" s="424"/>
      <c r="PKK63" s="413"/>
      <c r="PKL63" s="413"/>
      <c r="PKM63" s="413"/>
      <c r="PKN63" s="413"/>
      <c r="PKO63" s="413"/>
      <c r="PKP63" s="413"/>
      <c r="PKQ63" s="413"/>
      <c r="PKR63" s="413"/>
      <c r="PKS63" s="424"/>
      <c r="PKT63" s="424"/>
      <c r="PKU63" s="413"/>
      <c r="PKV63" s="413"/>
      <c r="PKW63" s="413"/>
      <c r="PKX63" s="413"/>
      <c r="PKY63" s="413"/>
      <c r="PKZ63" s="413"/>
      <c r="PLA63" s="413"/>
      <c r="PLB63" s="413"/>
      <c r="PLC63" s="424"/>
      <c r="PLD63" s="424"/>
      <c r="PLE63" s="413"/>
      <c r="PLF63" s="413"/>
      <c r="PLG63" s="413"/>
      <c r="PLH63" s="413"/>
      <c r="PLI63" s="413"/>
      <c r="PLJ63" s="413"/>
      <c r="PLK63" s="413"/>
      <c r="PLL63" s="413"/>
      <c r="PLM63" s="424"/>
      <c r="PLN63" s="424"/>
      <c r="PLO63" s="413"/>
      <c r="PLP63" s="413"/>
      <c r="PLQ63" s="413"/>
      <c r="PLR63" s="413"/>
      <c r="PLS63" s="413"/>
      <c r="PLT63" s="413"/>
      <c r="PLU63" s="413"/>
      <c r="PLV63" s="413"/>
      <c r="PLW63" s="424"/>
      <c r="PLX63" s="424"/>
      <c r="PLY63" s="413"/>
      <c r="PLZ63" s="413"/>
      <c r="PMA63" s="413"/>
      <c r="PMB63" s="413"/>
      <c r="PMC63" s="413"/>
      <c r="PMD63" s="413"/>
      <c r="PME63" s="413"/>
      <c r="PMF63" s="413"/>
      <c r="PMG63" s="424"/>
      <c r="PMH63" s="424"/>
      <c r="PMI63" s="413"/>
      <c r="PMJ63" s="413"/>
      <c r="PMK63" s="413"/>
      <c r="PML63" s="413"/>
      <c r="PMM63" s="413"/>
      <c r="PMN63" s="413"/>
      <c r="PMO63" s="413"/>
      <c r="PMP63" s="413"/>
      <c r="PMQ63" s="424"/>
      <c r="PMR63" s="424"/>
      <c r="PMS63" s="413"/>
      <c r="PMT63" s="413"/>
      <c r="PMU63" s="413"/>
      <c r="PMV63" s="413"/>
      <c r="PMW63" s="413"/>
      <c r="PMX63" s="413"/>
      <c r="PMY63" s="413"/>
      <c r="PMZ63" s="413"/>
      <c r="PNA63" s="424"/>
      <c r="PNB63" s="424"/>
      <c r="PNC63" s="413"/>
      <c r="PND63" s="413"/>
      <c r="PNE63" s="413"/>
      <c r="PNF63" s="413"/>
      <c r="PNG63" s="413"/>
      <c r="PNH63" s="413"/>
      <c r="PNI63" s="413"/>
      <c r="PNJ63" s="413"/>
      <c r="PNK63" s="424"/>
      <c r="PNL63" s="424"/>
      <c r="PNM63" s="413"/>
      <c r="PNN63" s="413"/>
      <c r="PNO63" s="413"/>
      <c r="PNP63" s="413"/>
      <c r="PNQ63" s="413"/>
      <c r="PNR63" s="413"/>
      <c r="PNS63" s="413"/>
      <c r="PNT63" s="413"/>
      <c r="PNU63" s="424"/>
      <c r="PNV63" s="424"/>
      <c r="PNW63" s="413"/>
      <c r="PNX63" s="413"/>
      <c r="PNY63" s="413"/>
      <c r="PNZ63" s="413"/>
      <c r="POA63" s="413"/>
      <c r="POB63" s="413"/>
      <c r="POC63" s="413"/>
      <c r="POD63" s="413"/>
      <c r="POE63" s="424"/>
      <c r="POF63" s="424"/>
      <c r="POG63" s="413"/>
      <c r="POH63" s="413"/>
      <c r="POI63" s="413"/>
      <c r="POJ63" s="413"/>
      <c r="POK63" s="413"/>
      <c r="POL63" s="413"/>
      <c r="POM63" s="413"/>
      <c r="PON63" s="413"/>
      <c r="POO63" s="424"/>
      <c r="POP63" s="424"/>
      <c r="POQ63" s="413"/>
      <c r="POR63" s="413"/>
      <c r="POS63" s="413"/>
      <c r="POT63" s="413"/>
      <c r="POU63" s="413"/>
      <c r="POV63" s="413"/>
      <c r="POW63" s="413"/>
      <c r="POX63" s="413"/>
      <c r="POY63" s="424"/>
      <c r="POZ63" s="424"/>
      <c r="PPA63" s="413"/>
      <c r="PPB63" s="413"/>
      <c r="PPC63" s="413"/>
      <c r="PPD63" s="413"/>
      <c r="PPE63" s="413"/>
      <c r="PPF63" s="413"/>
      <c r="PPG63" s="413"/>
      <c r="PPH63" s="413"/>
      <c r="PPI63" s="424"/>
      <c r="PPJ63" s="424"/>
      <c r="PPK63" s="413"/>
      <c r="PPL63" s="413"/>
      <c r="PPM63" s="413"/>
      <c r="PPN63" s="413"/>
      <c r="PPO63" s="413"/>
      <c r="PPP63" s="413"/>
      <c r="PPQ63" s="413"/>
      <c r="PPR63" s="413"/>
      <c r="PPS63" s="424"/>
      <c r="PPT63" s="424"/>
      <c r="PPU63" s="413"/>
      <c r="PPV63" s="413"/>
      <c r="PPW63" s="413"/>
      <c r="PPX63" s="413"/>
      <c r="PPY63" s="413"/>
      <c r="PPZ63" s="413"/>
      <c r="PQA63" s="413"/>
      <c r="PQB63" s="413"/>
      <c r="PQC63" s="424"/>
      <c r="PQD63" s="424"/>
      <c r="PQE63" s="413"/>
      <c r="PQF63" s="413"/>
      <c r="PQG63" s="413"/>
      <c r="PQH63" s="413"/>
      <c r="PQI63" s="413"/>
      <c r="PQJ63" s="413"/>
      <c r="PQK63" s="413"/>
      <c r="PQL63" s="413"/>
      <c r="PQM63" s="424"/>
      <c r="PQN63" s="424"/>
      <c r="PQO63" s="413"/>
      <c r="PQP63" s="413"/>
      <c r="PQQ63" s="413"/>
      <c r="PQR63" s="413"/>
      <c r="PQS63" s="413"/>
      <c r="PQT63" s="413"/>
      <c r="PQU63" s="413"/>
      <c r="PQV63" s="413"/>
      <c r="PQW63" s="424"/>
      <c r="PQX63" s="424"/>
      <c r="PQY63" s="413"/>
      <c r="PQZ63" s="413"/>
      <c r="PRA63" s="413"/>
      <c r="PRB63" s="413"/>
      <c r="PRC63" s="413"/>
      <c r="PRD63" s="413"/>
      <c r="PRE63" s="413"/>
      <c r="PRF63" s="413"/>
      <c r="PRG63" s="424"/>
      <c r="PRH63" s="424"/>
      <c r="PRI63" s="413"/>
      <c r="PRJ63" s="413"/>
      <c r="PRK63" s="413"/>
      <c r="PRL63" s="413"/>
      <c r="PRM63" s="413"/>
      <c r="PRN63" s="413"/>
      <c r="PRO63" s="413"/>
      <c r="PRP63" s="413"/>
      <c r="PRQ63" s="424"/>
      <c r="PRR63" s="424"/>
      <c r="PRS63" s="413"/>
      <c r="PRT63" s="413"/>
      <c r="PRU63" s="413"/>
      <c r="PRV63" s="413"/>
      <c r="PRW63" s="413"/>
      <c r="PRX63" s="413"/>
      <c r="PRY63" s="413"/>
      <c r="PRZ63" s="413"/>
      <c r="PSA63" s="424"/>
      <c r="PSB63" s="424"/>
      <c r="PSC63" s="413"/>
      <c r="PSD63" s="413"/>
      <c r="PSE63" s="413"/>
      <c r="PSF63" s="413"/>
      <c r="PSG63" s="413"/>
      <c r="PSH63" s="413"/>
      <c r="PSI63" s="413"/>
      <c r="PSJ63" s="413"/>
      <c r="PSK63" s="424"/>
      <c r="PSL63" s="424"/>
      <c r="PSM63" s="413"/>
      <c r="PSN63" s="413"/>
      <c r="PSO63" s="413"/>
      <c r="PSP63" s="413"/>
      <c r="PSQ63" s="413"/>
      <c r="PSR63" s="413"/>
      <c r="PSS63" s="413"/>
      <c r="PST63" s="413"/>
      <c r="PSU63" s="424"/>
      <c r="PSV63" s="424"/>
      <c r="PSW63" s="413"/>
      <c r="PSX63" s="413"/>
      <c r="PSY63" s="413"/>
      <c r="PSZ63" s="413"/>
      <c r="PTA63" s="413"/>
      <c r="PTB63" s="413"/>
      <c r="PTC63" s="413"/>
      <c r="PTD63" s="413"/>
      <c r="PTE63" s="424"/>
      <c r="PTF63" s="424"/>
      <c r="PTG63" s="413"/>
      <c r="PTH63" s="413"/>
      <c r="PTI63" s="413"/>
      <c r="PTJ63" s="413"/>
      <c r="PTK63" s="413"/>
      <c r="PTL63" s="413"/>
      <c r="PTM63" s="413"/>
      <c r="PTN63" s="413"/>
      <c r="PTO63" s="424"/>
      <c r="PTP63" s="424"/>
      <c r="PTQ63" s="413"/>
      <c r="PTR63" s="413"/>
      <c r="PTS63" s="413"/>
      <c r="PTT63" s="413"/>
      <c r="PTU63" s="413"/>
      <c r="PTV63" s="413"/>
      <c r="PTW63" s="413"/>
      <c r="PTX63" s="413"/>
      <c r="PTY63" s="424"/>
      <c r="PTZ63" s="424"/>
      <c r="PUA63" s="413"/>
      <c r="PUB63" s="413"/>
      <c r="PUC63" s="413"/>
      <c r="PUD63" s="413"/>
      <c r="PUE63" s="413"/>
      <c r="PUF63" s="413"/>
      <c r="PUG63" s="413"/>
      <c r="PUH63" s="413"/>
      <c r="PUI63" s="424"/>
      <c r="PUJ63" s="424"/>
      <c r="PUK63" s="413"/>
      <c r="PUL63" s="413"/>
      <c r="PUM63" s="413"/>
      <c r="PUN63" s="413"/>
      <c r="PUO63" s="413"/>
      <c r="PUP63" s="413"/>
      <c r="PUQ63" s="413"/>
      <c r="PUR63" s="413"/>
      <c r="PUS63" s="424"/>
      <c r="PUT63" s="424"/>
      <c r="PUU63" s="413"/>
      <c r="PUV63" s="413"/>
      <c r="PUW63" s="413"/>
      <c r="PUX63" s="413"/>
      <c r="PUY63" s="413"/>
      <c r="PUZ63" s="413"/>
      <c r="PVA63" s="413"/>
      <c r="PVB63" s="413"/>
      <c r="PVC63" s="424"/>
      <c r="PVD63" s="424"/>
      <c r="PVE63" s="413"/>
      <c r="PVF63" s="413"/>
      <c r="PVG63" s="413"/>
      <c r="PVH63" s="413"/>
      <c r="PVI63" s="413"/>
      <c r="PVJ63" s="413"/>
      <c r="PVK63" s="413"/>
      <c r="PVL63" s="413"/>
      <c r="PVM63" s="424"/>
      <c r="PVN63" s="424"/>
      <c r="PVO63" s="413"/>
      <c r="PVP63" s="413"/>
      <c r="PVQ63" s="413"/>
      <c r="PVR63" s="413"/>
      <c r="PVS63" s="413"/>
      <c r="PVT63" s="413"/>
      <c r="PVU63" s="413"/>
      <c r="PVV63" s="413"/>
      <c r="PVW63" s="424"/>
      <c r="PVX63" s="424"/>
      <c r="PVY63" s="413"/>
      <c r="PVZ63" s="413"/>
      <c r="PWA63" s="413"/>
      <c r="PWB63" s="413"/>
      <c r="PWC63" s="413"/>
      <c r="PWD63" s="413"/>
      <c r="PWE63" s="413"/>
      <c r="PWF63" s="413"/>
      <c r="PWG63" s="424"/>
      <c r="PWH63" s="424"/>
      <c r="PWI63" s="413"/>
      <c r="PWJ63" s="413"/>
      <c r="PWK63" s="413"/>
      <c r="PWL63" s="413"/>
      <c r="PWM63" s="413"/>
      <c r="PWN63" s="413"/>
      <c r="PWO63" s="413"/>
      <c r="PWP63" s="413"/>
      <c r="PWQ63" s="424"/>
      <c r="PWR63" s="424"/>
      <c r="PWS63" s="413"/>
      <c r="PWT63" s="413"/>
      <c r="PWU63" s="413"/>
      <c r="PWV63" s="413"/>
      <c r="PWW63" s="413"/>
      <c r="PWX63" s="413"/>
      <c r="PWY63" s="413"/>
      <c r="PWZ63" s="413"/>
      <c r="PXA63" s="424"/>
      <c r="PXB63" s="424"/>
      <c r="PXC63" s="413"/>
      <c r="PXD63" s="413"/>
      <c r="PXE63" s="413"/>
      <c r="PXF63" s="413"/>
      <c r="PXG63" s="413"/>
      <c r="PXH63" s="413"/>
      <c r="PXI63" s="413"/>
      <c r="PXJ63" s="413"/>
      <c r="PXK63" s="424"/>
      <c r="PXL63" s="424"/>
      <c r="PXM63" s="413"/>
      <c r="PXN63" s="413"/>
      <c r="PXO63" s="413"/>
      <c r="PXP63" s="413"/>
      <c r="PXQ63" s="413"/>
      <c r="PXR63" s="413"/>
      <c r="PXS63" s="413"/>
      <c r="PXT63" s="413"/>
      <c r="PXU63" s="424"/>
      <c r="PXV63" s="424"/>
      <c r="PXW63" s="413"/>
      <c r="PXX63" s="413"/>
      <c r="PXY63" s="413"/>
      <c r="PXZ63" s="413"/>
      <c r="PYA63" s="413"/>
      <c r="PYB63" s="413"/>
      <c r="PYC63" s="413"/>
      <c r="PYD63" s="413"/>
      <c r="PYE63" s="424"/>
      <c r="PYF63" s="424"/>
      <c r="PYG63" s="413"/>
      <c r="PYH63" s="413"/>
      <c r="PYI63" s="413"/>
      <c r="PYJ63" s="413"/>
      <c r="PYK63" s="413"/>
      <c r="PYL63" s="413"/>
      <c r="PYM63" s="413"/>
      <c r="PYN63" s="413"/>
      <c r="PYO63" s="424"/>
      <c r="PYP63" s="424"/>
      <c r="PYQ63" s="413"/>
      <c r="PYR63" s="413"/>
      <c r="PYS63" s="413"/>
      <c r="PYT63" s="413"/>
      <c r="PYU63" s="413"/>
      <c r="PYV63" s="413"/>
      <c r="PYW63" s="413"/>
      <c r="PYX63" s="413"/>
      <c r="PYY63" s="424"/>
      <c r="PYZ63" s="424"/>
      <c r="PZA63" s="413"/>
      <c r="PZB63" s="413"/>
      <c r="PZC63" s="413"/>
      <c r="PZD63" s="413"/>
      <c r="PZE63" s="413"/>
      <c r="PZF63" s="413"/>
      <c r="PZG63" s="413"/>
      <c r="PZH63" s="413"/>
      <c r="PZI63" s="424"/>
      <c r="PZJ63" s="424"/>
      <c r="PZK63" s="413"/>
      <c r="PZL63" s="413"/>
      <c r="PZM63" s="413"/>
      <c r="PZN63" s="413"/>
      <c r="PZO63" s="413"/>
      <c r="PZP63" s="413"/>
      <c r="PZQ63" s="413"/>
      <c r="PZR63" s="413"/>
      <c r="PZS63" s="424"/>
      <c r="PZT63" s="424"/>
      <c r="PZU63" s="413"/>
      <c r="PZV63" s="413"/>
      <c r="PZW63" s="413"/>
      <c r="PZX63" s="413"/>
      <c r="PZY63" s="413"/>
      <c r="PZZ63" s="413"/>
      <c r="QAA63" s="413"/>
      <c r="QAB63" s="413"/>
      <c r="QAC63" s="424"/>
      <c r="QAD63" s="424"/>
      <c r="QAE63" s="413"/>
      <c r="QAF63" s="413"/>
      <c r="QAG63" s="413"/>
      <c r="QAH63" s="413"/>
      <c r="QAI63" s="413"/>
      <c r="QAJ63" s="413"/>
      <c r="QAK63" s="413"/>
      <c r="QAL63" s="413"/>
      <c r="QAM63" s="424"/>
      <c r="QAN63" s="424"/>
      <c r="QAO63" s="413"/>
      <c r="QAP63" s="413"/>
      <c r="QAQ63" s="413"/>
      <c r="QAR63" s="413"/>
      <c r="QAS63" s="413"/>
      <c r="QAT63" s="413"/>
      <c r="QAU63" s="413"/>
      <c r="QAV63" s="413"/>
      <c r="QAW63" s="424"/>
      <c r="QAX63" s="424"/>
      <c r="QAY63" s="413"/>
      <c r="QAZ63" s="413"/>
      <c r="QBA63" s="413"/>
      <c r="QBB63" s="413"/>
      <c r="QBC63" s="413"/>
      <c r="QBD63" s="413"/>
      <c r="QBE63" s="413"/>
      <c r="QBF63" s="413"/>
      <c r="QBG63" s="424"/>
      <c r="QBH63" s="424"/>
      <c r="QBI63" s="413"/>
      <c r="QBJ63" s="413"/>
      <c r="QBK63" s="413"/>
      <c r="QBL63" s="413"/>
      <c r="QBM63" s="413"/>
      <c r="QBN63" s="413"/>
      <c r="QBO63" s="413"/>
      <c r="QBP63" s="413"/>
      <c r="QBQ63" s="424"/>
      <c r="QBR63" s="424"/>
      <c r="QBS63" s="413"/>
      <c r="QBT63" s="413"/>
      <c r="QBU63" s="413"/>
      <c r="QBV63" s="413"/>
      <c r="QBW63" s="413"/>
      <c r="QBX63" s="413"/>
      <c r="QBY63" s="413"/>
      <c r="QBZ63" s="413"/>
      <c r="QCA63" s="424"/>
      <c r="QCB63" s="424"/>
      <c r="QCC63" s="413"/>
      <c r="QCD63" s="413"/>
      <c r="QCE63" s="413"/>
      <c r="QCF63" s="413"/>
      <c r="QCG63" s="413"/>
      <c r="QCH63" s="413"/>
      <c r="QCI63" s="413"/>
      <c r="QCJ63" s="413"/>
      <c r="QCK63" s="424"/>
      <c r="QCL63" s="424"/>
      <c r="QCM63" s="413"/>
      <c r="QCN63" s="413"/>
      <c r="QCO63" s="413"/>
      <c r="QCP63" s="413"/>
      <c r="QCQ63" s="413"/>
      <c r="QCR63" s="413"/>
      <c r="QCS63" s="413"/>
      <c r="QCT63" s="413"/>
      <c r="QCU63" s="424"/>
      <c r="QCV63" s="424"/>
      <c r="QCW63" s="413"/>
      <c r="QCX63" s="413"/>
      <c r="QCY63" s="413"/>
      <c r="QCZ63" s="413"/>
      <c r="QDA63" s="413"/>
      <c r="QDB63" s="413"/>
      <c r="QDC63" s="413"/>
      <c r="QDD63" s="413"/>
      <c r="QDE63" s="424"/>
      <c r="QDF63" s="424"/>
      <c r="QDG63" s="413"/>
      <c r="QDH63" s="413"/>
      <c r="QDI63" s="413"/>
      <c r="QDJ63" s="413"/>
      <c r="QDK63" s="413"/>
      <c r="QDL63" s="413"/>
      <c r="QDM63" s="413"/>
      <c r="QDN63" s="413"/>
      <c r="QDO63" s="424"/>
      <c r="QDP63" s="424"/>
      <c r="QDQ63" s="413"/>
      <c r="QDR63" s="413"/>
      <c r="QDS63" s="413"/>
      <c r="QDT63" s="413"/>
      <c r="QDU63" s="413"/>
      <c r="QDV63" s="413"/>
      <c r="QDW63" s="413"/>
      <c r="QDX63" s="413"/>
      <c r="QDY63" s="424"/>
      <c r="QDZ63" s="424"/>
      <c r="QEA63" s="413"/>
      <c r="QEB63" s="413"/>
      <c r="QEC63" s="413"/>
      <c r="QED63" s="413"/>
      <c r="QEE63" s="413"/>
      <c r="QEF63" s="413"/>
      <c r="QEG63" s="413"/>
      <c r="QEH63" s="413"/>
      <c r="QEI63" s="424"/>
      <c r="QEJ63" s="424"/>
      <c r="QEK63" s="413"/>
      <c r="QEL63" s="413"/>
      <c r="QEM63" s="413"/>
      <c r="QEN63" s="413"/>
      <c r="QEO63" s="413"/>
      <c r="QEP63" s="413"/>
      <c r="QEQ63" s="413"/>
      <c r="QER63" s="413"/>
      <c r="QES63" s="424"/>
      <c r="QET63" s="424"/>
      <c r="QEU63" s="413"/>
      <c r="QEV63" s="413"/>
      <c r="QEW63" s="413"/>
      <c r="QEX63" s="413"/>
      <c r="QEY63" s="413"/>
      <c r="QEZ63" s="413"/>
      <c r="QFA63" s="413"/>
      <c r="QFB63" s="413"/>
      <c r="QFC63" s="424"/>
      <c r="QFD63" s="424"/>
      <c r="QFE63" s="413"/>
      <c r="QFF63" s="413"/>
      <c r="QFG63" s="413"/>
      <c r="QFH63" s="413"/>
      <c r="QFI63" s="413"/>
      <c r="QFJ63" s="413"/>
      <c r="QFK63" s="413"/>
      <c r="QFL63" s="413"/>
      <c r="QFM63" s="424"/>
      <c r="QFN63" s="424"/>
      <c r="QFO63" s="413"/>
      <c r="QFP63" s="413"/>
      <c r="QFQ63" s="413"/>
      <c r="QFR63" s="413"/>
      <c r="QFS63" s="413"/>
      <c r="QFT63" s="413"/>
      <c r="QFU63" s="413"/>
      <c r="QFV63" s="413"/>
      <c r="QFW63" s="424"/>
      <c r="QFX63" s="424"/>
      <c r="QFY63" s="413"/>
      <c r="QFZ63" s="413"/>
      <c r="QGA63" s="413"/>
      <c r="QGB63" s="413"/>
      <c r="QGC63" s="413"/>
      <c r="QGD63" s="413"/>
      <c r="QGE63" s="413"/>
      <c r="QGF63" s="413"/>
      <c r="QGG63" s="424"/>
      <c r="QGH63" s="424"/>
      <c r="QGI63" s="413"/>
      <c r="QGJ63" s="413"/>
      <c r="QGK63" s="413"/>
      <c r="QGL63" s="413"/>
      <c r="QGM63" s="413"/>
      <c r="QGN63" s="413"/>
      <c r="QGO63" s="413"/>
      <c r="QGP63" s="413"/>
      <c r="QGQ63" s="424"/>
      <c r="QGR63" s="424"/>
      <c r="QGS63" s="413"/>
      <c r="QGT63" s="413"/>
      <c r="QGU63" s="413"/>
      <c r="QGV63" s="413"/>
      <c r="QGW63" s="413"/>
      <c r="QGX63" s="413"/>
      <c r="QGY63" s="413"/>
      <c r="QGZ63" s="413"/>
      <c r="QHA63" s="424"/>
      <c r="QHB63" s="424"/>
      <c r="QHC63" s="413"/>
      <c r="QHD63" s="413"/>
      <c r="QHE63" s="413"/>
      <c r="QHF63" s="413"/>
      <c r="QHG63" s="413"/>
      <c r="QHH63" s="413"/>
      <c r="QHI63" s="413"/>
      <c r="QHJ63" s="413"/>
      <c r="QHK63" s="424"/>
      <c r="QHL63" s="424"/>
      <c r="QHM63" s="413"/>
      <c r="QHN63" s="413"/>
      <c r="QHO63" s="413"/>
      <c r="QHP63" s="413"/>
      <c r="QHQ63" s="413"/>
      <c r="QHR63" s="413"/>
      <c r="QHS63" s="413"/>
      <c r="QHT63" s="413"/>
      <c r="QHU63" s="424"/>
      <c r="QHV63" s="424"/>
      <c r="QHW63" s="413"/>
      <c r="QHX63" s="413"/>
      <c r="QHY63" s="413"/>
      <c r="QHZ63" s="413"/>
      <c r="QIA63" s="413"/>
      <c r="QIB63" s="413"/>
      <c r="QIC63" s="413"/>
      <c r="QID63" s="413"/>
      <c r="QIE63" s="424"/>
      <c r="QIF63" s="424"/>
      <c r="QIG63" s="413"/>
      <c r="QIH63" s="413"/>
      <c r="QII63" s="413"/>
      <c r="QIJ63" s="413"/>
      <c r="QIK63" s="413"/>
      <c r="QIL63" s="413"/>
      <c r="QIM63" s="413"/>
      <c r="QIN63" s="413"/>
      <c r="QIO63" s="424"/>
      <c r="QIP63" s="424"/>
      <c r="QIQ63" s="413"/>
      <c r="QIR63" s="413"/>
      <c r="QIS63" s="413"/>
      <c r="QIT63" s="413"/>
      <c r="QIU63" s="413"/>
      <c r="QIV63" s="413"/>
      <c r="QIW63" s="413"/>
      <c r="QIX63" s="413"/>
      <c r="QIY63" s="424"/>
      <c r="QIZ63" s="424"/>
      <c r="QJA63" s="413"/>
      <c r="QJB63" s="413"/>
      <c r="QJC63" s="413"/>
      <c r="QJD63" s="413"/>
      <c r="QJE63" s="413"/>
      <c r="QJF63" s="413"/>
      <c r="QJG63" s="413"/>
      <c r="QJH63" s="413"/>
      <c r="QJI63" s="424"/>
      <c r="QJJ63" s="424"/>
      <c r="QJK63" s="413"/>
      <c r="QJL63" s="413"/>
      <c r="QJM63" s="413"/>
      <c r="QJN63" s="413"/>
      <c r="QJO63" s="413"/>
      <c r="QJP63" s="413"/>
      <c r="QJQ63" s="413"/>
      <c r="QJR63" s="413"/>
      <c r="QJS63" s="424"/>
      <c r="QJT63" s="424"/>
      <c r="QJU63" s="413"/>
      <c r="QJV63" s="413"/>
      <c r="QJW63" s="413"/>
      <c r="QJX63" s="413"/>
      <c r="QJY63" s="413"/>
      <c r="QJZ63" s="413"/>
      <c r="QKA63" s="413"/>
      <c r="QKB63" s="413"/>
      <c r="QKC63" s="424"/>
      <c r="QKD63" s="424"/>
      <c r="QKE63" s="413"/>
      <c r="QKF63" s="413"/>
      <c r="QKG63" s="413"/>
      <c r="QKH63" s="413"/>
      <c r="QKI63" s="413"/>
      <c r="QKJ63" s="413"/>
      <c r="QKK63" s="413"/>
      <c r="QKL63" s="413"/>
      <c r="QKM63" s="424"/>
      <c r="QKN63" s="424"/>
      <c r="QKO63" s="413"/>
      <c r="QKP63" s="413"/>
      <c r="QKQ63" s="413"/>
      <c r="QKR63" s="413"/>
      <c r="QKS63" s="413"/>
      <c r="QKT63" s="413"/>
      <c r="QKU63" s="413"/>
      <c r="QKV63" s="413"/>
      <c r="QKW63" s="424"/>
      <c r="QKX63" s="424"/>
      <c r="QKY63" s="413"/>
      <c r="QKZ63" s="413"/>
      <c r="QLA63" s="413"/>
      <c r="QLB63" s="413"/>
      <c r="QLC63" s="413"/>
      <c r="QLD63" s="413"/>
      <c r="QLE63" s="413"/>
      <c r="QLF63" s="413"/>
      <c r="QLG63" s="424"/>
      <c r="QLH63" s="424"/>
      <c r="QLI63" s="413"/>
      <c r="QLJ63" s="413"/>
      <c r="QLK63" s="413"/>
      <c r="QLL63" s="413"/>
      <c r="QLM63" s="413"/>
      <c r="QLN63" s="413"/>
      <c r="QLO63" s="413"/>
      <c r="QLP63" s="413"/>
      <c r="QLQ63" s="424"/>
      <c r="QLR63" s="424"/>
      <c r="QLS63" s="413"/>
      <c r="QLT63" s="413"/>
      <c r="QLU63" s="413"/>
      <c r="QLV63" s="413"/>
      <c r="QLW63" s="413"/>
      <c r="QLX63" s="413"/>
      <c r="QLY63" s="413"/>
      <c r="QLZ63" s="413"/>
      <c r="QMA63" s="424"/>
      <c r="QMB63" s="424"/>
      <c r="QMC63" s="413"/>
      <c r="QMD63" s="413"/>
      <c r="QME63" s="413"/>
      <c r="QMF63" s="413"/>
      <c r="QMG63" s="413"/>
      <c r="QMH63" s="413"/>
      <c r="QMI63" s="413"/>
      <c r="QMJ63" s="413"/>
      <c r="QMK63" s="424"/>
      <c r="QML63" s="424"/>
      <c r="QMM63" s="413"/>
      <c r="QMN63" s="413"/>
      <c r="QMO63" s="413"/>
      <c r="QMP63" s="413"/>
      <c r="QMQ63" s="413"/>
      <c r="QMR63" s="413"/>
      <c r="QMS63" s="413"/>
      <c r="QMT63" s="413"/>
      <c r="QMU63" s="424"/>
      <c r="QMV63" s="424"/>
      <c r="QMW63" s="413"/>
      <c r="QMX63" s="413"/>
      <c r="QMY63" s="413"/>
      <c r="QMZ63" s="413"/>
      <c r="QNA63" s="413"/>
      <c r="QNB63" s="413"/>
      <c r="QNC63" s="413"/>
      <c r="QND63" s="413"/>
      <c r="QNE63" s="424"/>
      <c r="QNF63" s="424"/>
      <c r="QNG63" s="413"/>
      <c r="QNH63" s="413"/>
      <c r="QNI63" s="413"/>
      <c r="QNJ63" s="413"/>
      <c r="QNK63" s="413"/>
      <c r="QNL63" s="413"/>
      <c r="QNM63" s="413"/>
      <c r="QNN63" s="413"/>
      <c r="QNO63" s="424"/>
      <c r="QNP63" s="424"/>
      <c r="QNQ63" s="413"/>
      <c r="QNR63" s="413"/>
      <c r="QNS63" s="413"/>
      <c r="QNT63" s="413"/>
      <c r="QNU63" s="413"/>
      <c r="QNV63" s="413"/>
      <c r="QNW63" s="413"/>
      <c r="QNX63" s="413"/>
      <c r="QNY63" s="424"/>
      <c r="QNZ63" s="424"/>
      <c r="QOA63" s="413"/>
      <c r="QOB63" s="413"/>
      <c r="QOC63" s="413"/>
      <c r="QOD63" s="413"/>
      <c r="QOE63" s="413"/>
      <c r="QOF63" s="413"/>
      <c r="QOG63" s="413"/>
      <c r="QOH63" s="413"/>
      <c r="QOI63" s="424"/>
      <c r="QOJ63" s="424"/>
      <c r="QOK63" s="413"/>
      <c r="QOL63" s="413"/>
      <c r="QOM63" s="413"/>
      <c r="QON63" s="413"/>
      <c r="QOO63" s="413"/>
      <c r="QOP63" s="413"/>
      <c r="QOQ63" s="413"/>
      <c r="QOR63" s="413"/>
      <c r="QOS63" s="424"/>
      <c r="QOT63" s="424"/>
      <c r="QOU63" s="413"/>
      <c r="QOV63" s="413"/>
      <c r="QOW63" s="413"/>
      <c r="QOX63" s="413"/>
      <c r="QOY63" s="413"/>
      <c r="QOZ63" s="413"/>
      <c r="QPA63" s="413"/>
      <c r="QPB63" s="413"/>
      <c r="QPC63" s="424"/>
      <c r="QPD63" s="424"/>
      <c r="QPE63" s="413"/>
      <c r="QPF63" s="413"/>
      <c r="QPG63" s="413"/>
      <c r="QPH63" s="413"/>
      <c r="QPI63" s="413"/>
      <c r="QPJ63" s="413"/>
      <c r="QPK63" s="413"/>
      <c r="QPL63" s="413"/>
      <c r="QPM63" s="424"/>
      <c r="QPN63" s="424"/>
      <c r="QPO63" s="413"/>
      <c r="QPP63" s="413"/>
      <c r="QPQ63" s="413"/>
      <c r="QPR63" s="413"/>
      <c r="QPS63" s="413"/>
      <c r="QPT63" s="413"/>
      <c r="QPU63" s="413"/>
      <c r="QPV63" s="413"/>
      <c r="QPW63" s="424"/>
      <c r="QPX63" s="424"/>
      <c r="QPY63" s="413"/>
      <c r="QPZ63" s="413"/>
      <c r="QQA63" s="413"/>
      <c r="QQB63" s="413"/>
      <c r="QQC63" s="413"/>
      <c r="QQD63" s="413"/>
      <c r="QQE63" s="413"/>
      <c r="QQF63" s="413"/>
      <c r="QQG63" s="424"/>
      <c r="QQH63" s="424"/>
      <c r="QQI63" s="413"/>
      <c r="QQJ63" s="413"/>
      <c r="QQK63" s="413"/>
      <c r="QQL63" s="413"/>
      <c r="QQM63" s="413"/>
      <c r="QQN63" s="413"/>
      <c r="QQO63" s="413"/>
      <c r="QQP63" s="413"/>
      <c r="QQQ63" s="424"/>
      <c r="QQR63" s="424"/>
      <c r="QQS63" s="413"/>
      <c r="QQT63" s="413"/>
      <c r="QQU63" s="413"/>
      <c r="QQV63" s="413"/>
      <c r="QQW63" s="413"/>
      <c r="QQX63" s="413"/>
      <c r="QQY63" s="413"/>
      <c r="QQZ63" s="413"/>
      <c r="QRA63" s="424"/>
      <c r="QRB63" s="424"/>
      <c r="QRC63" s="413"/>
      <c r="QRD63" s="413"/>
      <c r="QRE63" s="413"/>
      <c r="QRF63" s="413"/>
      <c r="QRG63" s="413"/>
      <c r="QRH63" s="413"/>
      <c r="QRI63" s="413"/>
      <c r="QRJ63" s="413"/>
      <c r="QRK63" s="424"/>
      <c r="QRL63" s="424"/>
      <c r="QRM63" s="413"/>
      <c r="QRN63" s="413"/>
      <c r="QRO63" s="413"/>
      <c r="QRP63" s="413"/>
      <c r="QRQ63" s="413"/>
      <c r="QRR63" s="413"/>
      <c r="QRS63" s="413"/>
      <c r="QRT63" s="413"/>
      <c r="QRU63" s="424"/>
      <c r="QRV63" s="424"/>
      <c r="QRW63" s="413"/>
      <c r="QRX63" s="413"/>
      <c r="QRY63" s="413"/>
      <c r="QRZ63" s="413"/>
      <c r="QSA63" s="413"/>
      <c r="QSB63" s="413"/>
      <c r="QSC63" s="413"/>
      <c r="QSD63" s="413"/>
      <c r="QSE63" s="424"/>
      <c r="QSF63" s="424"/>
      <c r="QSG63" s="413"/>
      <c r="QSH63" s="413"/>
      <c r="QSI63" s="413"/>
      <c r="QSJ63" s="413"/>
      <c r="QSK63" s="413"/>
      <c r="QSL63" s="413"/>
      <c r="QSM63" s="413"/>
      <c r="QSN63" s="413"/>
      <c r="QSO63" s="424"/>
      <c r="QSP63" s="424"/>
      <c r="QSQ63" s="413"/>
      <c r="QSR63" s="413"/>
      <c r="QSS63" s="413"/>
      <c r="QST63" s="413"/>
      <c r="QSU63" s="413"/>
      <c r="QSV63" s="413"/>
      <c r="QSW63" s="413"/>
      <c r="QSX63" s="413"/>
      <c r="QSY63" s="424"/>
      <c r="QSZ63" s="424"/>
      <c r="QTA63" s="413"/>
      <c r="QTB63" s="413"/>
      <c r="QTC63" s="413"/>
      <c r="QTD63" s="413"/>
      <c r="QTE63" s="413"/>
      <c r="QTF63" s="413"/>
      <c r="QTG63" s="413"/>
      <c r="QTH63" s="413"/>
      <c r="QTI63" s="424"/>
      <c r="QTJ63" s="424"/>
      <c r="QTK63" s="413"/>
      <c r="QTL63" s="413"/>
      <c r="QTM63" s="413"/>
      <c r="QTN63" s="413"/>
      <c r="QTO63" s="413"/>
      <c r="QTP63" s="413"/>
      <c r="QTQ63" s="413"/>
      <c r="QTR63" s="413"/>
      <c r="QTS63" s="424"/>
      <c r="QTT63" s="424"/>
      <c r="QTU63" s="413"/>
      <c r="QTV63" s="413"/>
      <c r="QTW63" s="413"/>
      <c r="QTX63" s="413"/>
      <c r="QTY63" s="413"/>
      <c r="QTZ63" s="413"/>
      <c r="QUA63" s="413"/>
      <c r="QUB63" s="413"/>
      <c r="QUC63" s="424"/>
      <c r="QUD63" s="424"/>
      <c r="QUE63" s="413"/>
      <c r="QUF63" s="413"/>
      <c r="QUG63" s="413"/>
      <c r="QUH63" s="413"/>
      <c r="QUI63" s="413"/>
      <c r="QUJ63" s="413"/>
      <c r="QUK63" s="413"/>
      <c r="QUL63" s="413"/>
      <c r="QUM63" s="424"/>
      <c r="QUN63" s="424"/>
      <c r="QUO63" s="413"/>
      <c r="QUP63" s="413"/>
      <c r="QUQ63" s="413"/>
      <c r="QUR63" s="413"/>
      <c r="QUS63" s="413"/>
      <c r="QUT63" s="413"/>
      <c r="QUU63" s="413"/>
      <c r="QUV63" s="413"/>
      <c r="QUW63" s="424"/>
      <c r="QUX63" s="424"/>
      <c r="QUY63" s="413"/>
      <c r="QUZ63" s="413"/>
      <c r="QVA63" s="413"/>
      <c r="QVB63" s="413"/>
      <c r="QVC63" s="413"/>
      <c r="QVD63" s="413"/>
      <c r="QVE63" s="413"/>
      <c r="QVF63" s="413"/>
      <c r="QVG63" s="424"/>
      <c r="QVH63" s="424"/>
      <c r="QVI63" s="413"/>
      <c r="QVJ63" s="413"/>
      <c r="QVK63" s="413"/>
      <c r="QVL63" s="413"/>
      <c r="QVM63" s="413"/>
      <c r="QVN63" s="413"/>
      <c r="QVO63" s="413"/>
      <c r="QVP63" s="413"/>
      <c r="QVQ63" s="424"/>
      <c r="QVR63" s="424"/>
      <c r="QVS63" s="413"/>
      <c r="QVT63" s="413"/>
      <c r="QVU63" s="413"/>
      <c r="QVV63" s="413"/>
      <c r="QVW63" s="413"/>
      <c r="QVX63" s="413"/>
      <c r="QVY63" s="413"/>
      <c r="QVZ63" s="413"/>
      <c r="QWA63" s="424"/>
      <c r="QWB63" s="424"/>
      <c r="QWC63" s="413"/>
      <c r="QWD63" s="413"/>
      <c r="QWE63" s="413"/>
      <c r="QWF63" s="413"/>
      <c r="QWG63" s="413"/>
      <c r="QWH63" s="413"/>
      <c r="QWI63" s="413"/>
      <c r="QWJ63" s="413"/>
      <c r="QWK63" s="424"/>
      <c r="QWL63" s="424"/>
      <c r="QWM63" s="413"/>
      <c r="QWN63" s="413"/>
      <c r="QWO63" s="413"/>
      <c r="QWP63" s="413"/>
      <c r="QWQ63" s="413"/>
      <c r="QWR63" s="413"/>
      <c r="QWS63" s="413"/>
      <c r="QWT63" s="413"/>
      <c r="QWU63" s="424"/>
      <c r="QWV63" s="424"/>
      <c r="QWW63" s="413"/>
      <c r="QWX63" s="413"/>
      <c r="QWY63" s="413"/>
      <c r="QWZ63" s="413"/>
      <c r="QXA63" s="413"/>
      <c r="QXB63" s="413"/>
      <c r="QXC63" s="413"/>
      <c r="QXD63" s="413"/>
      <c r="QXE63" s="424"/>
      <c r="QXF63" s="424"/>
      <c r="QXG63" s="413"/>
      <c r="QXH63" s="413"/>
      <c r="QXI63" s="413"/>
      <c r="QXJ63" s="413"/>
      <c r="QXK63" s="413"/>
      <c r="QXL63" s="413"/>
      <c r="QXM63" s="413"/>
      <c r="QXN63" s="413"/>
      <c r="QXO63" s="424"/>
      <c r="QXP63" s="424"/>
      <c r="QXQ63" s="413"/>
      <c r="QXR63" s="413"/>
      <c r="QXS63" s="413"/>
      <c r="QXT63" s="413"/>
      <c r="QXU63" s="413"/>
      <c r="QXV63" s="413"/>
      <c r="QXW63" s="413"/>
      <c r="QXX63" s="413"/>
      <c r="QXY63" s="424"/>
      <c r="QXZ63" s="424"/>
      <c r="QYA63" s="413"/>
      <c r="QYB63" s="413"/>
      <c r="QYC63" s="413"/>
      <c r="QYD63" s="413"/>
      <c r="QYE63" s="413"/>
      <c r="QYF63" s="413"/>
      <c r="QYG63" s="413"/>
      <c r="QYH63" s="413"/>
      <c r="QYI63" s="424"/>
      <c r="QYJ63" s="424"/>
      <c r="QYK63" s="413"/>
      <c r="QYL63" s="413"/>
      <c r="QYM63" s="413"/>
      <c r="QYN63" s="413"/>
      <c r="QYO63" s="413"/>
      <c r="QYP63" s="413"/>
      <c r="QYQ63" s="413"/>
      <c r="QYR63" s="413"/>
      <c r="QYS63" s="424"/>
      <c r="QYT63" s="424"/>
      <c r="QYU63" s="413"/>
      <c r="QYV63" s="413"/>
      <c r="QYW63" s="413"/>
      <c r="QYX63" s="413"/>
      <c r="QYY63" s="413"/>
      <c r="QYZ63" s="413"/>
      <c r="QZA63" s="413"/>
      <c r="QZB63" s="413"/>
      <c r="QZC63" s="424"/>
      <c r="QZD63" s="424"/>
      <c r="QZE63" s="413"/>
      <c r="QZF63" s="413"/>
      <c r="QZG63" s="413"/>
      <c r="QZH63" s="413"/>
      <c r="QZI63" s="413"/>
      <c r="QZJ63" s="413"/>
      <c r="QZK63" s="413"/>
      <c r="QZL63" s="413"/>
      <c r="QZM63" s="424"/>
      <c r="QZN63" s="424"/>
      <c r="QZO63" s="413"/>
      <c r="QZP63" s="413"/>
      <c r="QZQ63" s="413"/>
      <c r="QZR63" s="413"/>
      <c r="QZS63" s="413"/>
      <c r="QZT63" s="413"/>
      <c r="QZU63" s="413"/>
      <c r="QZV63" s="413"/>
      <c r="QZW63" s="424"/>
      <c r="QZX63" s="424"/>
      <c r="QZY63" s="413"/>
      <c r="QZZ63" s="413"/>
      <c r="RAA63" s="413"/>
      <c r="RAB63" s="413"/>
      <c r="RAC63" s="413"/>
      <c r="RAD63" s="413"/>
      <c r="RAE63" s="413"/>
      <c r="RAF63" s="413"/>
      <c r="RAG63" s="424"/>
      <c r="RAH63" s="424"/>
      <c r="RAI63" s="413"/>
      <c r="RAJ63" s="413"/>
      <c r="RAK63" s="413"/>
      <c r="RAL63" s="413"/>
      <c r="RAM63" s="413"/>
      <c r="RAN63" s="413"/>
      <c r="RAO63" s="413"/>
      <c r="RAP63" s="413"/>
      <c r="RAQ63" s="424"/>
      <c r="RAR63" s="424"/>
      <c r="RAS63" s="413"/>
      <c r="RAT63" s="413"/>
      <c r="RAU63" s="413"/>
      <c r="RAV63" s="413"/>
      <c r="RAW63" s="413"/>
      <c r="RAX63" s="413"/>
      <c r="RAY63" s="413"/>
      <c r="RAZ63" s="413"/>
      <c r="RBA63" s="424"/>
      <c r="RBB63" s="424"/>
      <c r="RBC63" s="413"/>
      <c r="RBD63" s="413"/>
      <c r="RBE63" s="413"/>
      <c r="RBF63" s="413"/>
      <c r="RBG63" s="413"/>
      <c r="RBH63" s="413"/>
      <c r="RBI63" s="413"/>
      <c r="RBJ63" s="413"/>
      <c r="RBK63" s="424"/>
      <c r="RBL63" s="424"/>
      <c r="RBM63" s="413"/>
      <c r="RBN63" s="413"/>
      <c r="RBO63" s="413"/>
      <c r="RBP63" s="413"/>
      <c r="RBQ63" s="413"/>
      <c r="RBR63" s="413"/>
      <c r="RBS63" s="413"/>
      <c r="RBT63" s="413"/>
      <c r="RBU63" s="424"/>
      <c r="RBV63" s="424"/>
      <c r="RBW63" s="413"/>
      <c r="RBX63" s="413"/>
      <c r="RBY63" s="413"/>
      <c r="RBZ63" s="413"/>
      <c r="RCA63" s="413"/>
      <c r="RCB63" s="413"/>
      <c r="RCC63" s="413"/>
      <c r="RCD63" s="413"/>
      <c r="RCE63" s="424"/>
      <c r="RCF63" s="424"/>
      <c r="RCG63" s="413"/>
      <c r="RCH63" s="413"/>
      <c r="RCI63" s="413"/>
      <c r="RCJ63" s="413"/>
      <c r="RCK63" s="413"/>
      <c r="RCL63" s="413"/>
      <c r="RCM63" s="413"/>
      <c r="RCN63" s="413"/>
      <c r="RCO63" s="424"/>
      <c r="RCP63" s="424"/>
      <c r="RCQ63" s="413"/>
      <c r="RCR63" s="413"/>
      <c r="RCS63" s="413"/>
      <c r="RCT63" s="413"/>
      <c r="RCU63" s="413"/>
      <c r="RCV63" s="413"/>
      <c r="RCW63" s="413"/>
      <c r="RCX63" s="413"/>
      <c r="RCY63" s="424"/>
      <c r="RCZ63" s="424"/>
      <c r="RDA63" s="413"/>
      <c r="RDB63" s="413"/>
      <c r="RDC63" s="413"/>
      <c r="RDD63" s="413"/>
      <c r="RDE63" s="413"/>
      <c r="RDF63" s="413"/>
      <c r="RDG63" s="413"/>
      <c r="RDH63" s="413"/>
      <c r="RDI63" s="424"/>
      <c r="RDJ63" s="424"/>
      <c r="RDK63" s="413"/>
      <c r="RDL63" s="413"/>
      <c r="RDM63" s="413"/>
      <c r="RDN63" s="413"/>
      <c r="RDO63" s="413"/>
      <c r="RDP63" s="413"/>
      <c r="RDQ63" s="413"/>
      <c r="RDR63" s="413"/>
      <c r="RDS63" s="424"/>
      <c r="RDT63" s="424"/>
      <c r="RDU63" s="413"/>
      <c r="RDV63" s="413"/>
      <c r="RDW63" s="413"/>
      <c r="RDX63" s="413"/>
      <c r="RDY63" s="413"/>
      <c r="RDZ63" s="413"/>
      <c r="REA63" s="413"/>
      <c r="REB63" s="413"/>
      <c r="REC63" s="424"/>
      <c r="RED63" s="424"/>
      <c r="REE63" s="413"/>
      <c r="REF63" s="413"/>
      <c r="REG63" s="413"/>
      <c r="REH63" s="413"/>
      <c r="REI63" s="413"/>
      <c r="REJ63" s="413"/>
      <c r="REK63" s="413"/>
      <c r="REL63" s="413"/>
      <c r="REM63" s="424"/>
      <c r="REN63" s="424"/>
      <c r="REO63" s="413"/>
      <c r="REP63" s="413"/>
      <c r="REQ63" s="413"/>
      <c r="RER63" s="413"/>
      <c r="RES63" s="413"/>
      <c r="RET63" s="413"/>
      <c r="REU63" s="413"/>
      <c r="REV63" s="413"/>
      <c r="REW63" s="424"/>
      <c r="REX63" s="424"/>
      <c r="REY63" s="413"/>
      <c r="REZ63" s="413"/>
      <c r="RFA63" s="413"/>
      <c r="RFB63" s="413"/>
      <c r="RFC63" s="413"/>
      <c r="RFD63" s="413"/>
      <c r="RFE63" s="413"/>
      <c r="RFF63" s="413"/>
      <c r="RFG63" s="424"/>
      <c r="RFH63" s="424"/>
      <c r="RFI63" s="413"/>
      <c r="RFJ63" s="413"/>
      <c r="RFK63" s="413"/>
      <c r="RFL63" s="413"/>
      <c r="RFM63" s="413"/>
      <c r="RFN63" s="413"/>
      <c r="RFO63" s="413"/>
      <c r="RFP63" s="413"/>
      <c r="RFQ63" s="424"/>
      <c r="RFR63" s="424"/>
      <c r="RFS63" s="413"/>
      <c r="RFT63" s="413"/>
      <c r="RFU63" s="413"/>
      <c r="RFV63" s="413"/>
      <c r="RFW63" s="413"/>
      <c r="RFX63" s="413"/>
      <c r="RFY63" s="413"/>
      <c r="RFZ63" s="413"/>
      <c r="RGA63" s="424"/>
      <c r="RGB63" s="424"/>
      <c r="RGC63" s="413"/>
      <c r="RGD63" s="413"/>
      <c r="RGE63" s="413"/>
      <c r="RGF63" s="413"/>
      <c r="RGG63" s="413"/>
      <c r="RGH63" s="413"/>
      <c r="RGI63" s="413"/>
      <c r="RGJ63" s="413"/>
      <c r="RGK63" s="424"/>
      <c r="RGL63" s="424"/>
      <c r="RGM63" s="413"/>
      <c r="RGN63" s="413"/>
      <c r="RGO63" s="413"/>
      <c r="RGP63" s="413"/>
      <c r="RGQ63" s="413"/>
      <c r="RGR63" s="413"/>
      <c r="RGS63" s="413"/>
      <c r="RGT63" s="413"/>
      <c r="RGU63" s="424"/>
      <c r="RGV63" s="424"/>
      <c r="RGW63" s="413"/>
      <c r="RGX63" s="413"/>
      <c r="RGY63" s="413"/>
      <c r="RGZ63" s="413"/>
      <c r="RHA63" s="413"/>
      <c r="RHB63" s="413"/>
      <c r="RHC63" s="413"/>
      <c r="RHD63" s="413"/>
      <c r="RHE63" s="424"/>
      <c r="RHF63" s="424"/>
      <c r="RHG63" s="413"/>
      <c r="RHH63" s="413"/>
      <c r="RHI63" s="413"/>
      <c r="RHJ63" s="413"/>
      <c r="RHK63" s="413"/>
      <c r="RHL63" s="413"/>
      <c r="RHM63" s="413"/>
      <c r="RHN63" s="413"/>
      <c r="RHO63" s="424"/>
      <c r="RHP63" s="424"/>
      <c r="RHQ63" s="413"/>
      <c r="RHR63" s="413"/>
      <c r="RHS63" s="413"/>
      <c r="RHT63" s="413"/>
      <c r="RHU63" s="413"/>
      <c r="RHV63" s="413"/>
      <c r="RHW63" s="413"/>
      <c r="RHX63" s="413"/>
      <c r="RHY63" s="424"/>
      <c r="RHZ63" s="424"/>
      <c r="RIA63" s="413"/>
      <c r="RIB63" s="413"/>
      <c r="RIC63" s="413"/>
      <c r="RID63" s="413"/>
      <c r="RIE63" s="413"/>
      <c r="RIF63" s="413"/>
      <c r="RIG63" s="413"/>
      <c r="RIH63" s="413"/>
      <c r="RII63" s="424"/>
      <c r="RIJ63" s="424"/>
      <c r="RIK63" s="413"/>
      <c r="RIL63" s="413"/>
      <c r="RIM63" s="413"/>
      <c r="RIN63" s="413"/>
      <c r="RIO63" s="413"/>
      <c r="RIP63" s="413"/>
      <c r="RIQ63" s="413"/>
      <c r="RIR63" s="413"/>
      <c r="RIS63" s="424"/>
      <c r="RIT63" s="424"/>
      <c r="RIU63" s="413"/>
      <c r="RIV63" s="413"/>
      <c r="RIW63" s="413"/>
      <c r="RIX63" s="413"/>
      <c r="RIY63" s="413"/>
      <c r="RIZ63" s="413"/>
      <c r="RJA63" s="413"/>
      <c r="RJB63" s="413"/>
      <c r="RJC63" s="424"/>
      <c r="RJD63" s="424"/>
      <c r="RJE63" s="413"/>
      <c r="RJF63" s="413"/>
      <c r="RJG63" s="413"/>
      <c r="RJH63" s="413"/>
      <c r="RJI63" s="413"/>
      <c r="RJJ63" s="413"/>
      <c r="RJK63" s="413"/>
      <c r="RJL63" s="413"/>
      <c r="RJM63" s="424"/>
      <c r="RJN63" s="424"/>
      <c r="RJO63" s="413"/>
      <c r="RJP63" s="413"/>
      <c r="RJQ63" s="413"/>
      <c r="RJR63" s="413"/>
      <c r="RJS63" s="413"/>
      <c r="RJT63" s="413"/>
      <c r="RJU63" s="413"/>
      <c r="RJV63" s="413"/>
      <c r="RJW63" s="424"/>
      <c r="RJX63" s="424"/>
      <c r="RJY63" s="413"/>
      <c r="RJZ63" s="413"/>
      <c r="RKA63" s="413"/>
      <c r="RKB63" s="413"/>
      <c r="RKC63" s="413"/>
      <c r="RKD63" s="413"/>
      <c r="RKE63" s="413"/>
      <c r="RKF63" s="413"/>
      <c r="RKG63" s="424"/>
      <c r="RKH63" s="424"/>
      <c r="RKI63" s="413"/>
      <c r="RKJ63" s="413"/>
      <c r="RKK63" s="413"/>
      <c r="RKL63" s="413"/>
      <c r="RKM63" s="413"/>
      <c r="RKN63" s="413"/>
      <c r="RKO63" s="413"/>
      <c r="RKP63" s="413"/>
      <c r="RKQ63" s="424"/>
      <c r="RKR63" s="424"/>
      <c r="RKS63" s="413"/>
      <c r="RKT63" s="413"/>
      <c r="RKU63" s="413"/>
      <c r="RKV63" s="413"/>
      <c r="RKW63" s="413"/>
      <c r="RKX63" s="413"/>
      <c r="RKY63" s="413"/>
      <c r="RKZ63" s="413"/>
      <c r="RLA63" s="424"/>
      <c r="RLB63" s="424"/>
      <c r="RLC63" s="413"/>
      <c r="RLD63" s="413"/>
      <c r="RLE63" s="413"/>
      <c r="RLF63" s="413"/>
      <c r="RLG63" s="413"/>
      <c r="RLH63" s="413"/>
      <c r="RLI63" s="413"/>
      <c r="RLJ63" s="413"/>
      <c r="RLK63" s="424"/>
      <c r="RLL63" s="424"/>
      <c r="RLM63" s="413"/>
      <c r="RLN63" s="413"/>
      <c r="RLO63" s="413"/>
      <c r="RLP63" s="413"/>
      <c r="RLQ63" s="413"/>
      <c r="RLR63" s="413"/>
      <c r="RLS63" s="413"/>
      <c r="RLT63" s="413"/>
      <c r="RLU63" s="424"/>
      <c r="RLV63" s="424"/>
      <c r="RLW63" s="413"/>
      <c r="RLX63" s="413"/>
      <c r="RLY63" s="413"/>
      <c r="RLZ63" s="413"/>
      <c r="RMA63" s="413"/>
      <c r="RMB63" s="413"/>
      <c r="RMC63" s="413"/>
      <c r="RMD63" s="413"/>
      <c r="RME63" s="424"/>
      <c r="RMF63" s="424"/>
      <c r="RMG63" s="413"/>
      <c r="RMH63" s="413"/>
      <c r="RMI63" s="413"/>
      <c r="RMJ63" s="413"/>
      <c r="RMK63" s="413"/>
      <c r="RML63" s="413"/>
      <c r="RMM63" s="413"/>
      <c r="RMN63" s="413"/>
      <c r="RMO63" s="424"/>
      <c r="RMP63" s="424"/>
      <c r="RMQ63" s="413"/>
      <c r="RMR63" s="413"/>
      <c r="RMS63" s="413"/>
      <c r="RMT63" s="413"/>
      <c r="RMU63" s="413"/>
      <c r="RMV63" s="413"/>
      <c r="RMW63" s="413"/>
      <c r="RMX63" s="413"/>
      <c r="RMY63" s="424"/>
      <c r="RMZ63" s="424"/>
      <c r="RNA63" s="413"/>
      <c r="RNB63" s="413"/>
      <c r="RNC63" s="413"/>
      <c r="RND63" s="413"/>
      <c r="RNE63" s="413"/>
      <c r="RNF63" s="413"/>
      <c r="RNG63" s="413"/>
      <c r="RNH63" s="413"/>
      <c r="RNI63" s="424"/>
      <c r="RNJ63" s="424"/>
      <c r="RNK63" s="413"/>
      <c r="RNL63" s="413"/>
      <c r="RNM63" s="413"/>
      <c r="RNN63" s="413"/>
      <c r="RNO63" s="413"/>
      <c r="RNP63" s="413"/>
      <c r="RNQ63" s="413"/>
      <c r="RNR63" s="413"/>
      <c r="RNS63" s="424"/>
      <c r="RNT63" s="424"/>
      <c r="RNU63" s="413"/>
      <c r="RNV63" s="413"/>
      <c r="RNW63" s="413"/>
      <c r="RNX63" s="413"/>
      <c r="RNY63" s="413"/>
      <c r="RNZ63" s="413"/>
      <c r="ROA63" s="413"/>
      <c r="ROB63" s="413"/>
      <c r="ROC63" s="424"/>
      <c r="ROD63" s="424"/>
      <c r="ROE63" s="413"/>
      <c r="ROF63" s="413"/>
      <c r="ROG63" s="413"/>
      <c r="ROH63" s="413"/>
      <c r="ROI63" s="413"/>
      <c r="ROJ63" s="413"/>
      <c r="ROK63" s="413"/>
      <c r="ROL63" s="413"/>
      <c r="ROM63" s="424"/>
      <c r="RON63" s="424"/>
      <c r="ROO63" s="413"/>
      <c r="ROP63" s="413"/>
      <c r="ROQ63" s="413"/>
      <c r="ROR63" s="413"/>
      <c r="ROS63" s="413"/>
      <c r="ROT63" s="413"/>
      <c r="ROU63" s="413"/>
      <c r="ROV63" s="413"/>
      <c r="ROW63" s="424"/>
      <c r="ROX63" s="424"/>
      <c r="ROY63" s="413"/>
      <c r="ROZ63" s="413"/>
      <c r="RPA63" s="413"/>
      <c r="RPB63" s="413"/>
      <c r="RPC63" s="413"/>
      <c r="RPD63" s="413"/>
      <c r="RPE63" s="413"/>
      <c r="RPF63" s="413"/>
      <c r="RPG63" s="424"/>
      <c r="RPH63" s="424"/>
      <c r="RPI63" s="413"/>
      <c r="RPJ63" s="413"/>
      <c r="RPK63" s="413"/>
      <c r="RPL63" s="413"/>
      <c r="RPM63" s="413"/>
      <c r="RPN63" s="413"/>
      <c r="RPO63" s="413"/>
      <c r="RPP63" s="413"/>
      <c r="RPQ63" s="424"/>
      <c r="RPR63" s="424"/>
      <c r="RPS63" s="413"/>
      <c r="RPT63" s="413"/>
      <c r="RPU63" s="413"/>
      <c r="RPV63" s="413"/>
      <c r="RPW63" s="413"/>
      <c r="RPX63" s="413"/>
      <c r="RPY63" s="413"/>
      <c r="RPZ63" s="413"/>
      <c r="RQA63" s="424"/>
      <c r="RQB63" s="424"/>
      <c r="RQC63" s="413"/>
      <c r="RQD63" s="413"/>
      <c r="RQE63" s="413"/>
      <c r="RQF63" s="413"/>
      <c r="RQG63" s="413"/>
      <c r="RQH63" s="413"/>
      <c r="RQI63" s="413"/>
      <c r="RQJ63" s="413"/>
      <c r="RQK63" s="424"/>
      <c r="RQL63" s="424"/>
      <c r="RQM63" s="413"/>
      <c r="RQN63" s="413"/>
      <c r="RQO63" s="413"/>
      <c r="RQP63" s="413"/>
      <c r="RQQ63" s="413"/>
      <c r="RQR63" s="413"/>
      <c r="RQS63" s="413"/>
      <c r="RQT63" s="413"/>
      <c r="RQU63" s="424"/>
      <c r="RQV63" s="424"/>
      <c r="RQW63" s="413"/>
      <c r="RQX63" s="413"/>
      <c r="RQY63" s="413"/>
      <c r="RQZ63" s="413"/>
      <c r="RRA63" s="413"/>
      <c r="RRB63" s="413"/>
      <c r="RRC63" s="413"/>
      <c r="RRD63" s="413"/>
      <c r="RRE63" s="424"/>
      <c r="RRF63" s="424"/>
      <c r="RRG63" s="413"/>
      <c r="RRH63" s="413"/>
      <c r="RRI63" s="413"/>
      <c r="RRJ63" s="413"/>
      <c r="RRK63" s="413"/>
      <c r="RRL63" s="413"/>
      <c r="RRM63" s="413"/>
      <c r="RRN63" s="413"/>
      <c r="RRO63" s="424"/>
      <c r="RRP63" s="424"/>
      <c r="RRQ63" s="413"/>
      <c r="RRR63" s="413"/>
      <c r="RRS63" s="413"/>
      <c r="RRT63" s="413"/>
      <c r="RRU63" s="413"/>
      <c r="RRV63" s="413"/>
      <c r="RRW63" s="413"/>
      <c r="RRX63" s="413"/>
      <c r="RRY63" s="424"/>
      <c r="RRZ63" s="424"/>
      <c r="RSA63" s="413"/>
      <c r="RSB63" s="413"/>
      <c r="RSC63" s="413"/>
      <c r="RSD63" s="413"/>
      <c r="RSE63" s="413"/>
      <c r="RSF63" s="413"/>
      <c r="RSG63" s="413"/>
      <c r="RSH63" s="413"/>
      <c r="RSI63" s="424"/>
      <c r="RSJ63" s="424"/>
      <c r="RSK63" s="413"/>
      <c r="RSL63" s="413"/>
      <c r="RSM63" s="413"/>
      <c r="RSN63" s="413"/>
      <c r="RSO63" s="413"/>
      <c r="RSP63" s="413"/>
      <c r="RSQ63" s="413"/>
      <c r="RSR63" s="413"/>
      <c r="RSS63" s="424"/>
      <c r="RST63" s="424"/>
      <c r="RSU63" s="413"/>
      <c r="RSV63" s="413"/>
      <c r="RSW63" s="413"/>
      <c r="RSX63" s="413"/>
      <c r="RSY63" s="413"/>
      <c r="RSZ63" s="413"/>
      <c r="RTA63" s="413"/>
      <c r="RTB63" s="413"/>
      <c r="RTC63" s="424"/>
      <c r="RTD63" s="424"/>
      <c r="RTE63" s="413"/>
      <c r="RTF63" s="413"/>
      <c r="RTG63" s="413"/>
      <c r="RTH63" s="413"/>
      <c r="RTI63" s="413"/>
      <c r="RTJ63" s="413"/>
      <c r="RTK63" s="413"/>
      <c r="RTL63" s="413"/>
      <c r="RTM63" s="424"/>
      <c r="RTN63" s="424"/>
      <c r="RTO63" s="413"/>
      <c r="RTP63" s="413"/>
      <c r="RTQ63" s="413"/>
      <c r="RTR63" s="413"/>
      <c r="RTS63" s="413"/>
      <c r="RTT63" s="413"/>
      <c r="RTU63" s="413"/>
      <c r="RTV63" s="413"/>
      <c r="RTW63" s="424"/>
      <c r="RTX63" s="424"/>
      <c r="RTY63" s="413"/>
      <c r="RTZ63" s="413"/>
      <c r="RUA63" s="413"/>
      <c r="RUB63" s="413"/>
      <c r="RUC63" s="413"/>
      <c r="RUD63" s="413"/>
      <c r="RUE63" s="413"/>
      <c r="RUF63" s="413"/>
      <c r="RUG63" s="424"/>
      <c r="RUH63" s="424"/>
      <c r="RUI63" s="413"/>
      <c r="RUJ63" s="413"/>
      <c r="RUK63" s="413"/>
      <c r="RUL63" s="413"/>
      <c r="RUM63" s="413"/>
      <c r="RUN63" s="413"/>
      <c r="RUO63" s="413"/>
      <c r="RUP63" s="413"/>
      <c r="RUQ63" s="424"/>
      <c r="RUR63" s="424"/>
      <c r="RUS63" s="413"/>
      <c r="RUT63" s="413"/>
      <c r="RUU63" s="413"/>
      <c r="RUV63" s="413"/>
      <c r="RUW63" s="413"/>
      <c r="RUX63" s="413"/>
      <c r="RUY63" s="413"/>
      <c r="RUZ63" s="413"/>
      <c r="RVA63" s="424"/>
      <c r="RVB63" s="424"/>
      <c r="RVC63" s="413"/>
      <c r="RVD63" s="413"/>
      <c r="RVE63" s="413"/>
      <c r="RVF63" s="413"/>
      <c r="RVG63" s="413"/>
      <c r="RVH63" s="413"/>
      <c r="RVI63" s="413"/>
      <c r="RVJ63" s="413"/>
      <c r="RVK63" s="424"/>
      <c r="RVL63" s="424"/>
      <c r="RVM63" s="413"/>
      <c r="RVN63" s="413"/>
      <c r="RVO63" s="413"/>
      <c r="RVP63" s="413"/>
      <c r="RVQ63" s="413"/>
      <c r="RVR63" s="413"/>
      <c r="RVS63" s="413"/>
      <c r="RVT63" s="413"/>
      <c r="RVU63" s="424"/>
      <c r="RVV63" s="424"/>
      <c r="RVW63" s="413"/>
      <c r="RVX63" s="413"/>
      <c r="RVY63" s="413"/>
      <c r="RVZ63" s="413"/>
      <c r="RWA63" s="413"/>
      <c r="RWB63" s="413"/>
      <c r="RWC63" s="413"/>
      <c r="RWD63" s="413"/>
      <c r="RWE63" s="424"/>
      <c r="RWF63" s="424"/>
      <c r="RWG63" s="413"/>
      <c r="RWH63" s="413"/>
      <c r="RWI63" s="413"/>
      <c r="RWJ63" s="413"/>
      <c r="RWK63" s="413"/>
      <c r="RWL63" s="413"/>
      <c r="RWM63" s="413"/>
      <c r="RWN63" s="413"/>
      <c r="RWO63" s="424"/>
      <c r="RWP63" s="424"/>
      <c r="RWQ63" s="413"/>
      <c r="RWR63" s="413"/>
      <c r="RWS63" s="413"/>
      <c r="RWT63" s="413"/>
      <c r="RWU63" s="413"/>
      <c r="RWV63" s="413"/>
      <c r="RWW63" s="413"/>
      <c r="RWX63" s="413"/>
      <c r="RWY63" s="424"/>
      <c r="RWZ63" s="424"/>
      <c r="RXA63" s="413"/>
      <c r="RXB63" s="413"/>
      <c r="RXC63" s="413"/>
      <c r="RXD63" s="413"/>
      <c r="RXE63" s="413"/>
      <c r="RXF63" s="413"/>
      <c r="RXG63" s="413"/>
      <c r="RXH63" s="413"/>
      <c r="RXI63" s="424"/>
      <c r="RXJ63" s="424"/>
      <c r="RXK63" s="413"/>
      <c r="RXL63" s="413"/>
      <c r="RXM63" s="413"/>
      <c r="RXN63" s="413"/>
      <c r="RXO63" s="413"/>
      <c r="RXP63" s="413"/>
      <c r="RXQ63" s="413"/>
      <c r="RXR63" s="413"/>
      <c r="RXS63" s="424"/>
      <c r="RXT63" s="424"/>
      <c r="RXU63" s="413"/>
      <c r="RXV63" s="413"/>
      <c r="RXW63" s="413"/>
      <c r="RXX63" s="413"/>
      <c r="RXY63" s="413"/>
      <c r="RXZ63" s="413"/>
      <c r="RYA63" s="413"/>
      <c r="RYB63" s="413"/>
      <c r="RYC63" s="424"/>
      <c r="RYD63" s="424"/>
      <c r="RYE63" s="413"/>
      <c r="RYF63" s="413"/>
      <c r="RYG63" s="413"/>
      <c r="RYH63" s="413"/>
      <c r="RYI63" s="413"/>
      <c r="RYJ63" s="413"/>
      <c r="RYK63" s="413"/>
      <c r="RYL63" s="413"/>
      <c r="RYM63" s="424"/>
      <c r="RYN63" s="424"/>
      <c r="RYO63" s="413"/>
      <c r="RYP63" s="413"/>
      <c r="RYQ63" s="413"/>
      <c r="RYR63" s="413"/>
      <c r="RYS63" s="413"/>
      <c r="RYT63" s="413"/>
      <c r="RYU63" s="413"/>
      <c r="RYV63" s="413"/>
      <c r="RYW63" s="424"/>
      <c r="RYX63" s="424"/>
      <c r="RYY63" s="413"/>
      <c r="RYZ63" s="413"/>
      <c r="RZA63" s="413"/>
      <c r="RZB63" s="413"/>
      <c r="RZC63" s="413"/>
      <c r="RZD63" s="413"/>
      <c r="RZE63" s="413"/>
      <c r="RZF63" s="413"/>
      <c r="RZG63" s="424"/>
      <c r="RZH63" s="424"/>
      <c r="RZI63" s="413"/>
      <c r="RZJ63" s="413"/>
      <c r="RZK63" s="413"/>
      <c r="RZL63" s="413"/>
      <c r="RZM63" s="413"/>
      <c r="RZN63" s="413"/>
      <c r="RZO63" s="413"/>
      <c r="RZP63" s="413"/>
      <c r="RZQ63" s="424"/>
      <c r="RZR63" s="424"/>
      <c r="RZS63" s="413"/>
      <c r="RZT63" s="413"/>
      <c r="RZU63" s="413"/>
      <c r="RZV63" s="413"/>
      <c r="RZW63" s="413"/>
      <c r="RZX63" s="413"/>
      <c r="RZY63" s="413"/>
      <c r="RZZ63" s="413"/>
      <c r="SAA63" s="424"/>
      <c r="SAB63" s="424"/>
      <c r="SAC63" s="413"/>
      <c r="SAD63" s="413"/>
      <c r="SAE63" s="413"/>
      <c r="SAF63" s="413"/>
      <c r="SAG63" s="413"/>
      <c r="SAH63" s="413"/>
      <c r="SAI63" s="413"/>
      <c r="SAJ63" s="413"/>
      <c r="SAK63" s="424"/>
      <c r="SAL63" s="424"/>
      <c r="SAM63" s="413"/>
      <c r="SAN63" s="413"/>
      <c r="SAO63" s="413"/>
      <c r="SAP63" s="413"/>
      <c r="SAQ63" s="413"/>
      <c r="SAR63" s="413"/>
      <c r="SAS63" s="413"/>
      <c r="SAT63" s="413"/>
      <c r="SAU63" s="424"/>
      <c r="SAV63" s="424"/>
      <c r="SAW63" s="413"/>
      <c r="SAX63" s="413"/>
      <c r="SAY63" s="413"/>
      <c r="SAZ63" s="413"/>
      <c r="SBA63" s="413"/>
      <c r="SBB63" s="413"/>
      <c r="SBC63" s="413"/>
      <c r="SBD63" s="413"/>
      <c r="SBE63" s="424"/>
      <c r="SBF63" s="424"/>
      <c r="SBG63" s="413"/>
      <c r="SBH63" s="413"/>
      <c r="SBI63" s="413"/>
      <c r="SBJ63" s="413"/>
      <c r="SBK63" s="413"/>
      <c r="SBL63" s="413"/>
      <c r="SBM63" s="413"/>
      <c r="SBN63" s="413"/>
      <c r="SBO63" s="424"/>
      <c r="SBP63" s="424"/>
      <c r="SBQ63" s="413"/>
      <c r="SBR63" s="413"/>
      <c r="SBS63" s="413"/>
      <c r="SBT63" s="413"/>
      <c r="SBU63" s="413"/>
      <c r="SBV63" s="413"/>
      <c r="SBW63" s="413"/>
      <c r="SBX63" s="413"/>
      <c r="SBY63" s="424"/>
      <c r="SBZ63" s="424"/>
      <c r="SCA63" s="413"/>
      <c r="SCB63" s="413"/>
      <c r="SCC63" s="413"/>
      <c r="SCD63" s="413"/>
      <c r="SCE63" s="413"/>
      <c r="SCF63" s="413"/>
      <c r="SCG63" s="413"/>
      <c r="SCH63" s="413"/>
      <c r="SCI63" s="424"/>
      <c r="SCJ63" s="424"/>
      <c r="SCK63" s="413"/>
      <c r="SCL63" s="413"/>
      <c r="SCM63" s="413"/>
      <c r="SCN63" s="413"/>
      <c r="SCO63" s="413"/>
      <c r="SCP63" s="413"/>
      <c r="SCQ63" s="413"/>
      <c r="SCR63" s="413"/>
      <c r="SCS63" s="424"/>
      <c r="SCT63" s="424"/>
      <c r="SCU63" s="413"/>
      <c r="SCV63" s="413"/>
      <c r="SCW63" s="413"/>
      <c r="SCX63" s="413"/>
      <c r="SCY63" s="413"/>
      <c r="SCZ63" s="413"/>
      <c r="SDA63" s="413"/>
      <c r="SDB63" s="413"/>
      <c r="SDC63" s="424"/>
      <c r="SDD63" s="424"/>
      <c r="SDE63" s="413"/>
      <c r="SDF63" s="413"/>
      <c r="SDG63" s="413"/>
      <c r="SDH63" s="413"/>
      <c r="SDI63" s="413"/>
      <c r="SDJ63" s="413"/>
      <c r="SDK63" s="413"/>
      <c r="SDL63" s="413"/>
      <c r="SDM63" s="424"/>
      <c r="SDN63" s="424"/>
      <c r="SDO63" s="413"/>
      <c r="SDP63" s="413"/>
      <c r="SDQ63" s="413"/>
      <c r="SDR63" s="413"/>
      <c r="SDS63" s="413"/>
      <c r="SDT63" s="413"/>
      <c r="SDU63" s="413"/>
      <c r="SDV63" s="413"/>
      <c r="SDW63" s="424"/>
      <c r="SDX63" s="424"/>
      <c r="SDY63" s="413"/>
      <c r="SDZ63" s="413"/>
      <c r="SEA63" s="413"/>
      <c r="SEB63" s="413"/>
      <c r="SEC63" s="413"/>
      <c r="SED63" s="413"/>
      <c r="SEE63" s="413"/>
      <c r="SEF63" s="413"/>
      <c r="SEG63" s="424"/>
      <c r="SEH63" s="424"/>
      <c r="SEI63" s="413"/>
      <c r="SEJ63" s="413"/>
      <c r="SEK63" s="413"/>
      <c r="SEL63" s="413"/>
      <c r="SEM63" s="413"/>
      <c r="SEN63" s="413"/>
      <c r="SEO63" s="413"/>
      <c r="SEP63" s="413"/>
      <c r="SEQ63" s="424"/>
      <c r="SER63" s="424"/>
      <c r="SES63" s="413"/>
      <c r="SET63" s="413"/>
      <c r="SEU63" s="413"/>
      <c r="SEV63" s="413"/>
      <c r="SEW63" s="413"/>
      <c r="SEX63" s="413"/>
      <c r="SEY63" s="413"/>
      <c r="SEZ63" s="413"/>
      <c r="SFA63" s="424"/>
      <c r="SFB63" s="424"/>
      <c r="SFC63" s="413"/>
      <c r="SFD63" s="413"/>
      <c r="SFE63" s="413"/>
      <c r="SFF63" s="413"/>
      <c r="SFG63" s="413"/>
      <c r="SFH63" s="413"/>
      <c r="SFI63" s="413"/>
      <c r="SFJ63" s="413"/>
      <c r="SFK63" s="424"/>
      <c r="SFL63" s="424"/>
      <c r="SFM63" s="413"/>
      <c r="SFN63" s="413"/>
      <c r="SFO63" s="413"/>
      <c r="SFP63" s="413"/>
      <c r="SFQ63" s="413"/>
      <c r="SFR63" s="413"/>
      <c r="SFS63" s="413"/>
      <c r="SFT63" s="413"/>
      <c r="SFU63" s="424"/>
      <c r="SFV63" s="424"/>
      <c r="SFW63" s="413"/>
      <c r="SFX63" s="413"/>
      <c r="SFY63" s="413"/>
      <c r="SFZ63" s="413"/>
      <c r="SGA63" s="413"/>
      <c r="SGB63" s="413"/>
      <c r="SGC63" s="413"/>
      <c r="SGD63" s="413"/>
      <c r="SGE63" s="424"/>
      <c r="SGF63" s="424"/>
      <c r="SGG63" s="413"/>
      <c r="SGH63" s="413"/>
      <c r="SGI63" s="413"/>
      <c r="SGJ63" s="413"/>
      <c r="SGK63" s="413"/>
      <c r="SGL63" s="413"/>
      <c r="SGM63" s="413"/>
      <c r="SGN63" s="413"/>
      <c r="SGO63" s="424"/>
      <c r="SGP63" s="424"/>
      <c r="SGQ63" s="413"/>
      <c r="SGR63" s="413"/>
      <c r="SGS63" s="413"/>
      <c r="SGT63" s="413"/>
      <c r="SGU63" s="413"/>
      <c r="SGV63" s="413"/>
      <c r="SGW63" s="413"/>
      <c r="SGX63" s="413"/>
      <c r="SGY63" s="424"/>
      <c r="SGZ63" s="424"/>
      <c r="SHA63" s="413"/>
      <c r="SHB63" s="413"/>
      <c r="SHC63" s="413"/>
      <c r="SHD63" s="413"/>
      <c r="SHE63" s="413"/>
      <c r="SHF63" s="413"/>
      <c r="SHG63" s="413"/>
      <c r="SHH63" s="413"/>
      <c r="SHI63" s="424"/>
      <c r="SHJ63" s="424"/>
      <c r="SHK63" s="413"/>
      <c r="SHL63" s="413"/>
      <c r="SHM63" s="413"/>
      <c r="SHN63" s="413"/>
      <c r="SHO63" s="413"/>
      <c r="SHP63" s="413"/>
      <c r="SHQ63" s="413"/>
      <c r="SHR63" s="413"/>
      <c r="SHS63" s="424"/>
      <c r="SHT63" s="424"/>
      <c r="SHU63" s="413"/>
      <c r="SHV63" s="413"/>
      <c r="SHW63" s="413"/>
      <c r="SHX63" s="413"/>
      <c r="SHY63" s="413"/>
      <c r="SHZ63" s="413"/>
      <c r="SIA63" s="413"/>
      <c r="SIB63" s="413"/>
      <c r="SIC63" s="424"/>
      <c r="SID63" s="424"/>
      <c r="SIE63" s="413"/>
      <c r="SIF63" s="413"/>
      <c r="SIG63" s="413"/>
      <c r="SIH63" s="413"/>
      <c r="SII63" s="413"/>
      <c r="SIJ63" s="413"/>
      <c r="SIK63" s="413"/>
      <c r="SIL63" s="413"/>
      <c r="SIM63" s="424"/>
      <c r="SIN63" s="424"/>
      <c r="SIO63" s="413"/>
      <c r="SIP63" s="413"/>
      <c r="SIQ63" s="413"/>
      <c r="SIR63" s="413"/>
      <c r="SIS63" s="413"/>
      <c r="SIT63" s="413"/>
      <c r="SIU63" s="413"/>
      <c r="SIV63" s="413"/>
      <c r="SIW63" s="424"/>
      <c r="SIX63" s="424"/>
      <c r="SIY63" s="413"/>
      <c r="SIZ63" s="413"/>
      <c r="SJA63" s="413"/>
      <c r="SJB63" s="413"/>
      <c r="SJC63" s="413"/>
      <c r="SJD63" s="413"/>
      <c r="SJE63" s="413"/>
      <c r="SJF63" s="413"/>
      <c r="SJG63" s="424"/>
      <c r="SJH63" s="424"/>
      <c r="SJI63" s="413"/>
      <c r="SJJ63" s="413"/>
      <c r="SJK63" s="413"/>
      <c r="SJL63" s="413"/>
      <c r="SJM63" s="413"/>
      <c r="SJN63" s="413"/>
      <c r="SJO63" s="413"/>
      <c r="SJP63" s="413"/>
      <c r="SJQ63" s="424"/>
      <c r="SJR63" s="424"/>
      <c r="SJS63" s="413"/>
      <c r="SJT63" s="413"/>
      <c r="SJU63" s="413"/>
      <c r="SJV63" s="413"/>
      <c r="SJW63" s="413"/>
      <c r="SJX63" s="413"/>
      <c r="SJY63" s="413"/>
      <c r="SJZ63" s="413"/>
      <c r="SKA63" s="424"/>
      <c r="SKB63" s="424"/>
      <c r="SKC63" s="413"/>
      <c r="SKD63" s="413"/>
      <c r="SKE63" s="413"/>
      <c r="SKF63" s="413"/>
      <c r="SKG63" s="413"/>
      <c r="SKH63" s="413"/>
      <c r="SKI63" s="413"/>
      <c r="SKJ63" s="413"/>
      <c r="SKK63" s="424"/>
      <c r="SKL63" s="424"/>
      <c r="SKM63" s="413"/>
      <c r="SKN63" s="413"/>
      <c r="SKO63" s="413"/>
      <c r="SKP63" s="413"/>
      <c r="SKQ63" s="413"/>
      <c r="SKR63" s="413"/>
      <c r="SKS63" s="413"/>
      <c r="SKT63" s="413"/>
      <c r="SKU63" s="424"/>
      <c r="SKV63" s="424"/>
      <c r="SKW63" s="413"/>
      <c r="SKX63" s="413"/>
      <c r="SKY63" s="413"/>
      <c r="SKZ63" s="413"/>
      <c r="SLA63" s="413"/>
      <c r="SLB63" s="413"/>
      <c r="SLC63" s="413"/>
      <c r="SLD63" s="413"/>
      <c r="SLE63" s="424"/>
      <c r="SLF63" s="424"/>
      <c r="SLG63" s="413"/>
      <c r="SLH63" s="413"/>
      <c r="SLI63" s="413"/>
      <c r="SLJ63" s="413"/>
      <c r="SLK63" s="413"/>
      <c r="SLL63" s="413"/>
      <c r="SLM63" s="413"/>
      <c r="SLN63" s="413"/>
      <c r="SLO63" s="424"/>
      <c r="SLP63" s="424"/>
      <c r="SLQ63" s="413"/>
      <c r="SLR63" s="413"/>
      <c r="SLS63" s="413"/>
      <c r="SLT63" s="413"/>
      <c r="SLU63" s="413"/>
      <c r="SLV63" s="413"/>
      <c r="SLW63" s="413"/>
      <c r="SLX63" s="413"/>
      <c r="SLY63" s="424"/>
      <c r="SLZ63" s="424"/>
      <c r="SMA63" s="413"/>
      <c r="SMB63" s="413"/>
      <c r="SMC63" s="413"/>
      <c r="SMD63" s="413"/>
      <c r="SME63" s="413"/>
      <c r="SMF63" s="413"/>
      <c r="SMG63" s="413"/>
      <c r="SMH63" s="413"/>
      <c r="SMI63" s="424"/>
      <c r="SMJ63" s="424"/>
      <c r="SMK63" s="413"/>
      <c r="SML63" s="413"/>
      <c r="SMM63" s="413"/>
      <c r="SMN63" s="413"/>
      <c r="SMO63" s="413"/>
      <c r="SMP63" s="413"/>
      <c r="SMQ63" s="413"/>
      <c r="SMR63" s="413"/>
      <c r="SMS63" s="424"/>
      <c r="SMT63" s="424"/>
      <c r="SMU63" s="413"/>
      <c r="SMV63" s="413"/>
      <c r="SMW63" s="413"/>
      <c r="SMX63" s="413"/>
      <c r="SMY63" s="413"/>
      <c r="SMZ63" s="413"/>
      <c r="SNA63" s="413"/>
      <c r="SNB63" s="413"/>
      <c r="SNC63" s="424"/>
      <c r="SND63" s="424"/>
      <c r="SNE63" s="413"/>
      <c r="SNF63" s="413"/>
      <c r="SNG63" s="413"/>
      <c r="SNH63" s="413"/>
      <c r="SNI63" s="413"/>
      <c r="SNJ63" s="413"/>
      <c r="SNK63" s="413"/>
      <c r="SNL63" s="413"/>
      <c r="SNM63" s="424"/>
      <c r="SNN63" s="424"/>
      <c r="SNO63" s="413"/>
      <c r="SNP63" s="413"/>
      <c r="SNQ63" s="413"/>
      <c r="SNR63" s="413"/>
      <c r="SNS63" s="413"/>
      <c r="SNT63" s="413"/>
      <c r="SNU63" s="413"/>
      <c r="SNV63" s="413"/>
      <c r="SNW63" s="424"/>
      <c r="SNX63" s="424"/>
      <c r="SNY63" s="413"/>
      <c r="SNZ63" s="413"/>
      <c r="SOA63" s="413"/>
      <c r="SOB63" s="413"/>
      <c r="SOC63" s="413"/>
      <c r="SOD63" s="413"/>
      <c r="SOE63" s="413"/>
      <c r="SOF63" s="413"/>
      <c r="SOG63" s="424"/>
      <c r="SOH63" s="424"/>
      <c r="SOI63" s="413"/>
      <c r="SOJ63" s="413"/>
      <c r="SOK63" s="413"/>
      <c r="SOL63" s="413"/>
      <c r="SOM63" s="413"/>
      <c r="SON63" s="413"/>
      <c r="SOO63" s="413"/>
      <c r="SOP63" s="413"/>
      <c r="SOQ63" s="424"/>
      <c r="SOR63" s="424"/>
      <c r="SOS63" s="413"/>
      <c r="SOT63" s="413"/>
      <c r="SOU63" s="413"/>
      <c r="SOV63" s="413"/>
      <c r="SOW63" s="413"/>
      <c r="SOX63" s="413"/>
      <c r="SOY63" s="413"/>
      <c r="SOZ63" s="413"/>
      <c r="SPA63" s="424"/>
      <c r="SPB63" s="424"/>
      <c r="SPC63" s="413"/>
      <c r="SPD63" s="413"/>
      <c r="SPE63" s="413"/>
      <c r="SPF63" s="413"/>
      <c r="SPG63" s="413"/>
      <c r="SPH63" s="413"/>
      <c r="SPI63" s="413"/>
      <c r="SPJ63" s="413"/>
      <c r="SPK63" s="424"/>
      <c r="SPL63" s="424"/>
      <c r="SPM63" s="413"/>
      <c r="SPN63" s="413"/>
      <c r="SPO63" s="413"/>
      <c r="SPP63" s="413"/>
      <c r="SPQ63" s="413"/>
      <c r="SPR63" s="413"/>
      <c r="SPS63" s="413"/>
      <c r="SPT63" s="413"/>
      <c r="SPU63" s="424"/>
      <c r="SPV63" s="424"/>
      <c r="SPW63" s="413"/>
      <c r="SPX63" s="413"/>
      <c r="SPY63" s="413"/>
      <c r="SPZ63" s="413"/>
      <c r="SQA63" s="413"/>
      <c r="SQB63" s="413"/>
      <c r="SQC63" s="413"/>
      <c r="SQD63" s="413"/>
      <c r="SQE63" s="424"/>
      <c r="SQF63" s="424"/>
      <c r="SQG63" s="413"/>
      <c r="SQH63" s="413"/>
      <c r="SQI63" s="413"/>
      <c r="SQJ63" s="413"/>
      <c r="SQK63" s="413"/>
      <c r="SQL63" s="413"/>
      <c r="SQM63" s="413"/>
      <c r="SQN63" s="413"/>
      <c r="SQO63" s="424"/>
      <c r="SQP63" s="424"/>
      <c r="SQQ63" s="413"/>
      <c r="SQR63" s="413"/>
      <c r="SQS63" s="413"/>
      <c r="SQT63" s="413"/>
      <c r="SQU63" s="413"/>
      <c r="SQV63" s="413"/>
      <c r="SQW63" s="413"/>
      <c r="SQX63" s="413"/>
      <c r="SQY63" s="424"/>
      <c r="SQZ63" s="424"/>
      <c r="SRA63" s="413"/>
      <c r="SRB63" s="413"/>
      <c r="SRC63" s="413"/>
      <c r="SRD63" s="413"/>
      <c r="SRE63" s="413"/>
      <c r="SRF63" s="413"/>
      <c r="SRG63" s="413"/>
      <c r="SRH63" s="413"/>
      <c r="SRI63" s="424"/>
      <c r="SRJ63" s="424"/>
      <c r="SRK63" s="413"/>
      <c r="SRL63" s="413"/>
      <c r="SRM63" s="413"/>
      <c r="SRN63" s="413"/>
      <c r="SRO63" s="413"/>
      <c r="SRP63" s="413"/>
      <c r="SRQ63" s="413"/>
      <c r="SRR63" s="413"/>
      <c r="SRS63" s="424"/>
      <c r="SRT63" s="424"/>
      <c r="SRU63" s="413"/>
      <c r="SRV63" s="413"/>
      <c r="SRW63" s="413"/>
      <c r="SRX63" s="413"/>
      <c r="SRY63" s="413"/>
      <c r="SRZ63" s="413"/>
      <c r="SSA63" s="413"/>
      <c r="SSB63" s="413"/>
      <c r="SSC63" s="424"/>
      <c r="SSD63" s="424"/>
      <c r="SSE63" s="413"/>
      <c r="SSF63" s="413"/>
      <c r="SSG63" s="413"/>
      <c r="SSH63" s="413"/>
      <c r="SSI63" s="413"/>
      <c r="SSJ63" s="413"/>
      <c r="SSK63" s="413"/>
      <c r="SSL63" s="413"/>
      <c r="SSM63" s="424"/>
      <c r="SSN63" s="424"/>
      <c r="SSO63" s="413"/>
      <c r="SSP63" s="413"/>
      <c r="SSQ63" s="413"/>
      <c r="SSR63" s="413"/>
      <c r="SSS63" s="413"/>
      <c r="SST63" s="413"/>
      <c r="SSU63" s="413"/>
      <c r="SSV63" s="413"/>
      <c r="SSW63" s="424"/>
      <c r="SSX63" s="424"/>
      <c r="SSY63" s="413"/>
      <c r="SSZ63" s="413"/>
      <c r="STA63" s="413"/>
      <c r="STB63" s="413"/>
      <c r="STC63" s="413"/>
      <c r="STD63" s="413"/>
      <c r="STE63" s="413"/>
      <c r="STF63" s="413"/>
      <c r="STG63" s="424"/>
      <c r="STH63" s="424"/>
      <c r="STI63" s="413"/>
      <c r="STJ63" s="413"/>
      <c r="STK63" s="413"/>
      <c r="STL63" s="413"/>
      <c r="STM63" s="413"/>
      <c r="STN63" s="413"/>
      <c r="STO63" s="413"/>
      <c r="STP63" s="413"/>
      <c r="STQ63" s="424"/>
      <c r="STR63" s="424"/>
      <c r="STS63" s="413"/>
      <c r="STT63" s="413"/>
      <c r="STU63" s="413"/>
      <c r="STV63" s="413"/>
      <c r="STW63" s="413"/>
      <c r="STX63" s="413"/>
      <c r="STY63" s="413"/>
      <c r="STZ63" s="413"/>
      <c r="SUA63" s="424"/>
      <c r="SUB63" s="424"/>
      <c r="SUC63" s="413"/>
      <c r="SUD63" s="413"/>
      <c r="SUE63" s="413"/>
      <c r="SUF63" s="413"/>
      <c r="SUG63" s="413"/>
      <c r="SUH63" s="413"/>
      <c r="SUI63" s="413"/>
      <c r="SUJ63" s="413"/>
      <c r="SUK63" s="424"/>
      <c r="SUL63" s="424"/>
      <c r="SUM63" s="413"/>
      <c r="SUN63" s="413"/>
      <c r="SUO63" s="413"/>
      <c r="SUP63" s="413"/>
      <c r="SUQ63" s="413"/>
      <c r="SUR63" s="413"/>
      <c r="SUS63" s="413"/>
      <c r="SUT63" s="413"/>
      <c r="SUU63" s="424"/>
      <c r="SUV63" s="424"/>
      <c r="SUW63" s="413"/>
      <c r="SUX63" s="413"/>
      <c r="SUY63" s="413"/>
      <c r="SUZ63" s="413"/>
      <c r="SVA63" s="413"/>
      <c r="SVB63" s="413"/>
      <c r="SVC63" s="413"/>
      <c r="SVD63" s="413"/>
      <c r="SVE63" s="424"/>
      <c r="SVF63" s="424"/>
      <c r="SVG63" s="413"/>
      <c r="SVH63" s="413"/>
      <c r="SVI63" s="413"/>
      <c r="SVJ63" s="413"/>
      <c r="SVK63" s="413"/>
      <c r="SVL63" s="413"/>
      <c r="SVM63" s="413"/>
      <c r="SVN63" s="413"/>
      <c r="SVO63" s="424"/>
      <c r="SVP63" s="424"/>
      <c r="SVQ63" s="413"/>
      <c r="SVR63" s="413"/>
      <c r="SVS63" s="413"/>
      <c r="SVT63" s="413"/>
      <c r="SVU63" s="413"/>
      <c r="SVV63" s="413"/>
      <c r="SVW63" s="413"/>
      <c r="SVX63" s="413"/>
      <c r="SVY63" s="424"/>
      <c r="SVZ63" s="424"/>
      <c r="SWA63" s="413"/>
      <c r="SWB63" s="413"/>
      <c r="SWC63" s="413"/>
      <c r="SWD63" s="413"/>
      <c r="SWE63" s="413"/>
      <c r="SWF63" s="413"/>
      <c r="SWG63" s="413"/>
      <c r="SWH63" s="413"/>
      <c r="SWI63" s="424"/>
      <c r="SWJ63" s="424"/>
      <c r="SWK63" s="413"/>
      <c r="SWL63" s="413"/>
      <c r="SWM63" s="413"/>
      <c r="SWN63" s="413"/>
      <c r="SWO63" s="413"/>
      <c r="SWP63" s="413"/>
      <c r="SWQ63" s="413"/>
      <c r="SWR63" s="413"/>
      <c r="SWS63" s="424"/>
      <c r="SWT63" s="424"/>
      <c r="SWU63" s="413"/>
      <c r="SWV63" s="413"/>
      <c r="SWW63" s="413"/>
      <c r="SWX63" s="413"/>
      <c r="SWY63" s="413"/>
      <c r="SWZ63" s="413"/>
      <c r="SXA63" s="413"/>
      <c r="SXB63" s="413"/>
      <c r="SXC63" s="424"/>
      <c r="SXD63" s="424"/>
      <c r="SXE63" s="413"/>
      <c r="SXF63" s="413"/>
      <c r="SXG63" s="413"/>
      <c r="SXH63" s="413"/>
      <c r="SXI63" s="413"/>
      <c r="SXJ63" s="413"/>
      <c r="SXK63" s="413"/>
      <c r="SXL63" s="413"/>
      <c r="SXM63" s="424"/>
      <c r="SXN63" s="424"/>
      <c r="SXO63" s="413"/>
      <c r="SXP63" s="413"/>
      <c r="SXQ63" s="413"/>
      <c r="SXR63" s="413"/>
      <c r="SXS63" s="413"/>
      <c r="SXT63" s="413"/>
      <c r="SXU63" s="413"/>
      <c r="SXV63" s="413"/>
      <c r="SXW63" s="424"/>
      <c r="SXX63" s="424"/>
      <c r="SXY63" s="413"/>
      <c r="SXZ63" s="413"/>
      <c r="SYA63" s="413"/>
      <c r="SYB63" s="413"/>
      <c r="SYC63" s="413"/>
      <c r="SYD63" s="413"/>
      <c r="SYE63" s="413"/>
      <c r="SYF63" s="413"/>
      <c r="SYG63" s="424"/>
      <c r="SYH63" s="424"/>
      <c r="SYI63" s="413"/>
      <c r="SYJ63" s="413"/>
      <c r="SYK63" s="413"/>
      <c r="SYL63" s="413"/>
      <c r="SYM63" s="413"/>
      <c r="SYN63" s="413"/>
      <c r="SYO63" s="413"/>
      <c r="SYP63" s="413"/>
      <c r="SYQ63" s="424"/>
      <c r="SYR63" s="424"/>
      <c r="SYS63" s="413"/>
      <c r="SYT63" s="413"/>
      <c r="SYU63" s="413"/>
      <c r="SYV63" s="413"/>
      <c r="SYW63" s="413"/>
      <c r="SYX63" s="413"/>
      <c r="SYY63" s="413"/>
      <c r="SYZ63" s="413"/>
      <c r="SZA63" s="424"/>
      <c r="SZB63" s="424"/>
      <c r="SZC63" s="413"/>
      <c r="SZD63" s="413"/>
      <c r="SZE63" s="413"/>
      <c r="SZF63" s="413"/>
      <c r="SZG63" s="413"/>
      <c r="SZH63" s="413"/>
      <c r="SZI63" s="413"/>
      <c r="SZJ63" s="413"/>
      <c r="SZK63" s="424"/>
      <c r="SZL63" s="424"/>
      <c r="SZM63" s="413"/>
      <c r="SZN63" s="413"/>
      <c r="SZO63" s="413"/>
      <c r="SZP63" s="413"/>
      <c r="SZQ63" s="413"/>
      <c r="SZR63" s="413"/>
      <c r="SZS63" s="413"/>
      <c r="SZT63" s="413"/>
      <c r="SZU63" s="424"/>
      <c r="SZV63" s="424"/>
      <c r="SZW63" s="413"/>
      <c r="SZX63" s="413"/>
      <c r="SZY63" s="413"/>
      <c r="SZZ63" s="413"/>
      <c r="TAA63" s="413"/>
      <c r="TAB63" s="413"/>
      <c r="TAC63" s="413"/>
      <c r="TAD63" s="413"/>
      <c r="TAE63" s="424"/>
      <c r="TAF63" s="424"/>
      <c r="TAG63" s="413"/>
      <c r="TAH63" s="413"/>
      <c r="TAI63" s="413"/>
      <c r="TAJ63" s="413"/>
      <c r="TAK63" s="413"/>
      <c r="TAL63" s="413"/>
      <c r="TAM63" s="413"/>
      <c r="TAN63" s="413"/>
      <c r="TAO63" s="424"/>
      <c r="TAP63" s="424"/>
      <c r="TAQ63" s="413"/>
      <c r="TAR63" s="413"/>
      <c r="TAS63" s="413"/>
      <c r="TAT63" s="413"/>
      <c r="TAU63" s="413"/>
      <c r="TAV63" s="413"/>
      <c r="TAW63" s="413"/>
      <c r="TAX63" s="413"/>
      <c r="TAY63" s="424"/>
      <c r="TAZ63" s="424"/>
      <c r="TBA63" s="413"/>
      <c r="TBB63" s="413"/>
      <c r="TBC63" s="413"/>
      <c r="TBD63" s="413"/>
      <c r="TBE63" s="413"/>
      <c r="TBF63" s="413"/>
      <c r="TBG63" s="413"/>
      <c r="TBH63" s="413"/>
      <c r="TBI63" s="424"/>
      <c r="TBJ63" s="424"/>
      <c r="TBK63" s="413"/>
      <c r="TBL63" s="413"/>
      <c r="TBM63" s="413"/>
      <c r="TBN63" s="413"/>
      <c r="TBO63" s="413"/>
      <c r="TBP63" s="413"/>
      <c r="TBQ63" s="413"/>
      <c r="TBR63" s="413"/>
      <c r="TBS63" s="424"/>
      <c r="TBT63" s="424"/>
      <c r="TBU63" s="413"/>
      <c r="TBV63" s="413"/>
      <c r="TBW63" s="413"/>
      <c r="TBX63" s="413"/>
      <c r="TBY63" s="413"/>
      <c r="TBZ63" s="413"/>
      <c r="TCA63" s="413"/>
      <c r="TCB63" s="413"/>
      <c r="TCC63" s="424"/>
      <c r="TCD63" s="424"/>
      <c r="TCE63" s="413"/>
      <c r="TCF63" s="413"/>
      <c r="TCG63" s="413"/>
      <c r="TCH63" s="413"/>
      <c r="TCI63" s="413"/>
      <c r="TCJ63" s="413"/>
      <c r="TCK63" s="413"/>
      <c r="TCL63" s="413"/>
      <c r="TCM63" s="424"/>
      <c r="TCN63" s="424"/>
      <c r="TCO63" s="413"/>
      <c r="TCP63" s="413"/>
      <c r="TCQ63" s="413"/>
      <c r="TCR63" s="413"/>
      <c r="TCS63" s="413"/>
      <c r="TCT63" s="413"/>
      <c r="TCU63" s="413"/>
      <c r="TCV63" s="413"/>
      <c r="TCW63" s="424"/>
      <c r="TCX63" s="424"/>
      <c r="TCY63" s="413"/>
      <c r="TCZ63" s="413"/>
      <c r="TDA63" s="413"/>
      <c r="TDB63" s="413"/>
      <c r="TDC63" s="413"/>
      <c r="TDD63" s="413"/>
      <c r="TDE63" s="413"/>
      <c r="TDF63" s="413"/>
      <c r="TDG63" s="424"/>
      <c r="TDH63" s="424"/>
      <c r="TDI63" s="413"/>
      <c r="TDJ63" s="413"/>
      <c r="TDK63" s="413"/>
      <c r="TDL63" s="413"/>
      <c r="TDM63" s="413"/>
      <c r="TDN63" s="413"/>
      <c r="TDO63" s="413"/>
      <c r="TDP63" s="413"/>
      <c r="TDQ63" s="424"/>
      <c r="TDR63" s="424"/>
      <c r="TDS63" s="413"/>
      <c r="TDT63" s="413"/>
      <c r="TDU63" s="413"/>
      <c r="TDV63" s="413"/>
      <c r="TDW63" s="413"/>
      <c r="TDX63" s="413"/>
      <c r="TDY63" s="413"/>
      <c r="TDZ63" s="413"/>
      <c r="TEA63" s="424"/>
      <c r="TEB63" s="424"/>
      <c r="TEC63" s="413"/>
      <c r="TED63" s="413"/>
      <c r="TEE63" s="413"/>
      <c r="TEF63" s="413"/>
      <c r="TEG63" s="413"/>
      <c r="TEH63" s="413"/>
      <c r="TEI63" s="413"/>
      <c r="TEJ63" s="413"/>
      <c r="TEK63" s="424"/>
      <c r="TEL63" s="424"/>
      <c r="TEM63" s="413"/>
      <c r="TEN63" s="413"/>
      <c r="TEO63" s="413"/>
      <c r="TEP63" s="413"/>
      <c r="TEQ63" s="413"/>
      <c r="TER63" s="413"/>
      <c r="TES63" s="413"/>
      <c r="TET63" s="413"/>
      <c r="TEU63" s="424"/>
      <c r="TEV63" s="424"/>
      <c r="TEW63" s="413"/>
      <c r="TEX63" s="413"/>
      <c r="TEY63" s="413"/>
      <c r="TEZ63" s="413"/>
      <c r="TFA63" s="413"/>
      <c r="TFB63" s="413"/>
      <c r="TFC63" s="413"/>
      <c r="TFD63" s="413"/>
      <c r="TFE63" s="424"/>
      <c r="TFF63" s="424"/>
      <c r="TFG63" s="413"/>
      <c r="TFH63" s="413"/>
      <c r="TFI63" s="413"/>
      <c r="TFJ63" s="413"/>
      <c r="TFK63" s="413"/>
      <c r="TFL63" s="413"/>
      <c r="TFM63" s="413"/>
      <c r="TFN63" s="413"/>
      <c r="TFO63" s="424"/>
      <c r="TFP63" s="424"/>
      <c r="TFQ63" s="413"/>
      <c r="TFR63" s="413"/>
      <c r="TFS63" s="413"/>
      <c r="TFT63" s="413"/>
      <c r="TFU63" s="413"/>
      <c r="TFV63" s="413"/>
      <c r="TFW63" s="413"/>
      <c r="TFX63" s="413"/>
      <c r="TFY63" s="424"/>
      <c r="TFZ63" s="424"/>
      <c r="TGA63" s="413"/>
      <c r="TGB63" s="413"/>
      <c r="TGC63" s="413"/>
      <c r="TGD63" s="413"/>
      <c r="TGE63" s="413"/>
      <c r="TGF63" s="413"/>
      <c r="TGG63" s="413"/>
      <c r="TGH63" s="413"/>
      <c r="TGI63" s="424"/>
      <c r="TGJ63" s="424"/>
      <c r="TGK63" s="413"/>
      <c r="TGL63" s="413"/>
      <c r="TGM63" s="413"/>
      <c r="TGN63" s="413"/>
      <c r="TGO63" s="413"/>
      <c r="TGP63" s="413"/>
      <c r="TGQ63" s="413"/>
      <c r="TGR63" s="413"/>
      <c r="TGS63" s="424"/>
      <c r="TGT63" s="424"/>
      <c r="TGU63" s="413"/>
      <c r="TGV63" s="413"/>
      <c r="TGW63" s="413"/>
      <c r="TGX63" s="413"/>
      <c r="TGY63" s="413"/>
      <c r="TGZ63" s="413"/>
      <c r="THA63" s="413"/>
      <c r="THB63" s="413"/>
      <c r="THC63" s="424"/>
      <c r="THD63" s="424"/>
      <c r="THE63" s="413"/>
      <c r="THF63" s="413"/>
      <c r="THG63" s="413"/>
      <c r="THH63" s="413"/>
      <c r="THI63" s="413"/>
      <c r="THJ63" s="413"/>
      <c r="THK63" s="413"/>
      <c r="THL63" s="413"/>
      <c r="THM63" s="424"/>
      <c r="THN63" s="424"/>
      <c r="THO63" s="413"/>
      <c r="THP63" s="413"/>
      <c r="THQ63" s="413"/>
      <c r="THR63" s="413"/>
      <c r="THS63" s="413"/>
      <c r="THT63" s="413"/>
      <c r="THU63" s="413"/>
      <c r="THV63" s="413"/>
      <c r="THW63" s="424"/>
      <c r="THX63" s="424"/>
      <c r="THY63" s="413"/>
      <c r="THZ63" s="413"/>
      <c r="TIA63" s="413"/>
      <c r="TIB63" s="413"/>
      <c r="TIC63" s="413"/>
      <c r="TID63" s="413"/>
      <c r="TIE63" s="413"/>
      <c r="TIF63" s="413"/>
      <c r="TIG63" s="424"/>
      <c r="TIH63" s="424"/>
      <c r="TII63" s="413"/>
      <c r="TIJ63" s="413"/>
      <c r="TIK63" s="413"/>
      <c r="TIL63" s="413"/>
      <c r="TIM63" s="413"/>
      <c r="TIN63" s="413"/>
      <c r="TIO63" s="413"/>
      <c r="TIP63" s="413"/>
      <c r="TIQ63" s="424"/>
      <c r="TIR63" s="424"/>
      <c r="TIS63" s="413"/>
      <c r="TIT63" s="413"/>
      <c r="TIU63" s="413"/>
      <c r="TIV63" s="413"/>
      <c r="TIW63" s="413"/>
      <c r="TIX63" s="413"/>
      <c r="TIY63" s="413"/>
      <c r="TIZ63" s="413"/>
      <c r="TJA63" s="424"/>
      <c r="TJB63" s="424"/>
      <c r="TJC63" s="413"/>
      <c r="TJD63" s="413"/>
      <c r="TJE63" s="413"/>
      <c r="TJF63" s="413"/>
      <c r="TJG63" s="413"/>
      <c r="TJH63" s="413"/>
      <c r="TJI63" s="413"/>
      <c r="TJJ63" s="413"/>
      <c r="TJK63" s="424"/>
      <c r="TJL63" s="424"/>
      <c r="TJM63" s="413"/>
      <c r="TJN63" s="413"/>
      <c r="TJO63" s="413"/>
      <c r="TJP63" s="413"/>
      <c r="TJQ63" s="413"/>
      <c r="TJR63" s="413"/>
      <c r="TJS63" s="413"/>
      <c r="TJT63" s="413"/>
      <c r="TJU63" s="424"/>
      <c r="TJV63" s="424"/>
      <c r="TJW63" s="413"/>
      <c r="TJX63" s="413"/>
      <c r="TJY63" s="413"/>
      <c r="TJZ63" s="413"/>
      <c r="TKA63" s="413"/>
      <c r="TKB63" s="413"/>
      <c r="TKC63" s="413"/>
      <c r="TKD63" s="413"/>
      <c r="TKE63" s="424"/>
      <c r="TKF63" s="424"/>
      <c r="TKG63" s="413"/>
      <c r="TKH63" s="413"/>
      <c r="TKI63" s="413"/>
      <c r="TKJ63" s="413"/>
      <c r="TKK63" s="413"/>
      <c r="TKL63" s="413"/>
      <c r="TKM63" s="413"/>
      <c r="TKN63" s="413"/>
      <c r="TKO63" s="424"/>
      <c r="TKP63" s="424"/>
      <c r="TKQ63" s="413"/>
      <c r="TKR63" s="413"/>
      <c r="TKS63" s="413"/>
      <c r="TKT63" s="413"/>
      <c r="TKU63" s="413"/>
      <c r="TKV63" s="413"/>
      <c r="TKW63" s="413"/>
      <c r="TKX63" s="413"/>
      <c r="TKY63" s="424"/>
      <c r="TKZ63" s="424"/>
      <c r="TLA63" s="413"/>
      <c r="TLB63" s="413"/>
      <c r="TLC63" s="413"/>
      <c r="TLD63" s="413"/>
      <c r="TLE63" s="413"/>
      <c r="TLF63" s="413"/>
      <c r="TLG63" s="413"/>
      <c r="TLH63" s="413"/>
      <c r="TLI63" s="424"/>
      <c r="TLJ63" s="424"/>
      <c r="TLK63" s="413"/>
      <c r="TLL63" s="413"/>
      <c r="TLM63" s="413"/>
      <c r="TLN63" s="413"/>
      <c r="TLO63" s="413"/>
      <c r="TLP63" s="413"/>
      <c r="TLQ63" s="413"/>
      <c r="TLR63" s="413"/>
      <c r="TLS63" s="424"/>
      <c r="TLT63" s="424"/>
      <c r="TLU63" s="413"/>
      <c r="TLV63" s="413"/>
      <c r="TLW63" s="413"/>
      <c r="TLX63" s="413"/>
      <c r="TLY63" s="413"/>
      <c r="TLZ63" s="413"/>
      <c r="TMA63" s="413"/>
      <c r="TMB63" s="413"/>
      <c r="TMC63" s="424"/>
      <c r="TMD63" s="424"/>
      <c r="TME63" s="413"/>
      <c r="TMF63" s="413"/>
      <c r="TMG63" s="413"/>
      <c r="TMH63" s="413"/>
      <c r="TMI63" s="413"/>
      <c r="TMJ63" s="413"/>
      <c r="TMK63" s="413"/>
      <c r="TML63" s="413"/>
      <c r="TMM63" s="424"/>
      <c r="TMN63" s="424"/>
      <c r="TMO63" s="413"/>
      <c r="TMP63" s="413"/>
      <c r="TMQ63" s="413"/>
      <c r="TMR63" s="413"/>
      <c r="TMS63" s="413"/>
      <c r="TMT63" s="413"/>
      <c r="TMU63" s="413"/>
      <c r="TMV63" s="413"/>
      <c r="TMW63" s="424"/>
      <c r="TMX63" s="424"/>
      <c r="TMY63" s="413"/>
      <c r="TMZ63" s="413"/>
      <c r="TNA63" s="413"/>
      <c r="TNB63" s="413"/>
      <c r="TNC63" s="413"/>
      <c r="TND63" s="413"/>
      <c r="TNE63" s="413"/>
      <c r="TNF63" s="413"/>
      <c r="TNG63" s="424"/>
      <c r="TNH63" s="424"/>
      <c r="TNI63" s="413"/>
      <c r="TNJ63" s="413"/>
      <c r="TNK63" s="413"/>
      <c r="TNL63" s="413"/>
      <c r="TNM63" s="413"/>
      <c r="TNN63" s="413"/>
      <c r="TNO63" s="413"/>
      <c r="TNP63" s="413"/>
      <c r="TNQ63" s="424"/>
      <c r="TNR63" s="424"/>
      <c r="TNS63" s="413"/>
      <c r="TNT63" s="413"/>
      <c r="TNU63" s="413"/>
      <c r="TNV63" s="413"/>
      <c r="TNW63" s="413"/>
      <c r="TNX63" s="413"/>
      <c r="TNY63" s="413"/>
      <c r="TNZ63" s="413"/>
      <c r="TOA63" s="424"/>
      <c r="TOB63" s="424"/>
      <c r="TOC63" s="413"/>
      <c r="TOD63" s="413"/>
      <c r="TOE63" s="413"/>
      <c r="TOF63" s="413"/>
      <c r="TOG63" s="413"/>
      <c r="TOH63" s="413"/>
      <c r="TOI63" s="413"/>
      <c r="TOJ63" s="413"/>
      <c r="TOK63" s="424"/>
      <c r="TOL63" s="424"/>
      <c r="TOM63" s="413"/>
      <c r="TON63" s="413"/>
      <c r="TOO63" s="413"/>
      <c r="TOP63" s="413"/>
      <c r="TOQ63" s="413"/>
      <c r="TOR63" s="413"/>
      <c r="TOS63" s="413"/>
      <c r="TOT63" s="413"/>
      <c r="TOU63" s="424"/>
      <c r="TOV63" s="424"/>
      <c r="TOW63" s="413"/>
      <c r="TOX63" s="413"/>
      <c r="TOY63" s="413"/>
      <c r="TOZ63" s="413"/>
      <c r="TPA63" s="413"/>
      <c r="TPB63" s="413"/>
      <c r="TPC63" s="413"/>
      <c r="TPD63" s="413"/>
      <c r="TPE63" s="424"/>
      <c r="TPF63" s="424"/>
      <c r="TPG63" s="413"/>
      <c r="TPH63" s="413"/>
      <c r="TPI63" s="413"/>
      <c r="TPJ63" s="413"/>
      <c r="TPK63" s="413"/>
      <c r="TPL63" s="413"/>
      <c r="TPM63" s="413"/>
      <c r="TPN63" s="413"/>
      <c r="TPO63" s="424"/>
      <c r="TPP63" s="424"/>
      <c r="TPQ63" s="413"/>
      <c r="TPR63" s="413"/>
      <c r="TPS63" s="413"/>
      <c r="TPT63" s="413"/>
      <c r="TPU63" s="413"/>
      <c r="TPV63" s="413"/>
      <c r="TPW63" s="413"/>
      <c r="TPX63" s="413"/>
      <c r="TPY63" s="424"/>
      <c r="TPZ63" s="424"/>
      <c r="TQA63" s="413"/>
      <c r="TQB63" s="413"/>
      <c r="TQC63" s="413"/>
      <c r="TQD63" s="413"/>
      <c r="TQE63" s="413"/>
      <c r="TQF63" s="413"/>
      <c r="TQG63" s="413"/>
      <c r="TQH63" s="413"/>
      <c r="TQI63" s="424"/>
      <c r="TQJ63" s="424"/>
      <c r="TQK63" s="413"/>
      <c r="TQL63" s="413"/>
      <c r="TQM63" s="413"/>
      <c r="TQN63" s="413"/>
      <c r="TQO63" s="413"/>
      <c r="TQP63" s="413"/>
      <c r="TQQ63" s="413"/>
      <c r="TQR63" s="413"/>
      <c r="TQS63" s="424"/>
      <c r="TQT63" s="424"/>
      <c r="TQU63" s="413"/>
      <c r="TQV63" s="413"/>
      <c r="TQW63" s="413"/>
      <c r="TQX63" s="413"/>
      <c r="TQY63" s="413"/>
      <c r="TQZ63" s="413"/>
      <c r="TRA63" s="413"/>
      <c r="TRB63" s="413"/>
      <c r="TRC63" s="424"/>
      <c r="TRD63" s="424"/>
      <c r="TRE63" s="413"/>
      <c r="TRF63" s="413"/>
      <c r="TRG63" s="413"/>
      <c r="TRH63" s="413"/>
      <c r="TRI63" s="413"/>
      <c r="TRJ63" s="413"/>
      <c r="TRK63" s="413"/>
      <c r="TRL63" s="413"/>
      <c r="TRM63" s="424"/>
      <c r="TRN63" s="424"/>
      <c r="TRO63" s="413"/>
      <c r="TRP63" s="413"/>
      <c r="TRQ63" s="413"/>
      <c r="TRR63" s="413"/>
      <c r="TRS63" s="413"/>
      <c r="TRT63" s="413"/>
      <c r="TRU63" s="413"/>
      <c r="TRV63" s="413"/>
      <c r="TRW63" s="424"/>
      <c r="TRX63" s="424"/>
      <c r="TRY63" s="413"/>
      <c r="TRZ63" s="413"/>
      <c r="TSA63" s="413"/>
      <c r="TSB63" s="413"/>
      <c r="TSC63" s="413"/>
      <c r="TSD63" s="413"/>
      <c r="TSE63" s="413"/>
      <c r="TSF63" s="413"/>
      <c r="TSG63" s="424"/>
      <c r="TSH63" s="424"/>
      <c r="TSI63" s="413"/>
      <c r="TSJ63" s="413"/>
      <c r="TSK63" s="413"/>
      <c r="TSL63" s="413"/>
      <c r="TSM63" s="413"/>
      <c r="TSN63" s="413"/>
      <c r="TSO63" s="413"/>
      <c r="TSP63" s="413"/>
      <c r="TSQ63" s="424"/>
      <c r="TSR63" s="424"/>
      <c r="TSS63" s="413"/>
      <c r="TST63" s="413"/>
      <c r="TSU63" s="413"/>
      <c r="TSV63" s="413"/>
      <c r="TSW63" s="413"/>
      <c r="TSX63" s="413"/>
      <c r="TSY63" s="413"/>
      <c r="TSZ63" s="413"/>
      <c r="TTA63" s="424"/>
      <c r="TTB63" s="424"/>
      <c r="TTC63" s="413"/>
      <c r="TTD63" s="413"/>
      <c r="TTE63" s="413"/>
      <c r="TTF63" s="413"/>
      <c r="TTG63" s="413"/>
      <c r="TTH63" s="413"/>
      <c r="TTI63" s="413"/>
      <c r="TTJ63" s="413"/>
      <c r="TTK63" s="424"/>
      <c r="TTL63" s="424"/>
      <c r="TTM63" s="413"/>
      <c r="TTN63" s="413"/>
      <c r="TTO63" s="413"/>
      <c r="TTP63" s="413"/>
      <c r="TTQ63" s="413"/>
      <c r="TTR63" s="413"/>
      <c r="TTS63" s="413"/>
      <c r="TTT63" s="413"/>
      <c r="TTU63" s="424"/>
      <c r="TTV63" s="424"/>
      <c r="TTW63" s="413"/>
      <c r="TTX63" s="413"/>
      <c r="TTY63" s="413"/>
      <c r="TTZ63" s="413"/>
      <c r="TUA63" s="413"/>
      <c r="TUB63" s="413"/>
      <c r="TUC63" s="413"/>
      <c r="TUD63" s="413"/>
      <c r="TUE63" s="424"/>
      <c r="TUF63" s="424"/>
      <c r="TUG63" s="413"/>
      <c r="TUH63" s="413"/>
      <c r="TUI63" s="413"/>
      <c r="TUJ63" s="413"/>
      <c r="TUK63" s="413"/>
      <c r="TUL63" s="413"/>
      <c r="TUM63" s="413"/>
      <c r="TUN63" s="413"/>
      <c r="TUO63" s="424"/>
      <c r="TUP63" s="424"/>
      <c r="TUQ63" s="413"/>
      <c r="TUR63" s="413"/>
      <c r="TUS63" s="413"/>
      <c r="TUT63" s="413"/>
      <c r="TUU63" s="413"/>
      <c r="TUV63" s="413"/>
      <c r="TUW63" s="413"/>
      <c r="TUX63" s="413"/>
      <c r="TUY63" s="424"/>
      <c r="TUZ63" s="424"/>
      <c r="TVA63" s="413"/>
      <c r="TVB63" s="413"/>
      <c r="TVC63" s="413"/>
      <c r="TVD63" s="413"/>
      <c r="TVE63" s="413"/>
      <c r="TVF63" s="413"/>
      <c r="TVG63" s="413"/>
      <c r="TVH63" s="413"/>
      <c r="TVI63" s="424"/>
      <c r="TVJ63" s="424"/>
      <c r="TVK63" s="413"/>
      <c r="TVL63" s="413"/>
      <c r="TVM63" s="413"/>
      <c r="TVN63" s="413"/>
      <c r="TVO63" s="413"/>
      <c r="TVP63" s="413"/>
      <c r="TVQ63" s="413"/>
      <c r="TVR63" s="413"/>
      <c r="TVS63" s="424"/>
      <c r="TVT63" s="424"/>
      <c r="TVU63" s="413"/>
      <c r="TVV63" s="413"/>
      <c r="TVW63" s="413"/>
      <c r="TVX63" s="413"/>
      <c r="TVY63" s="413"/>
      <c r="TVZ63" s="413"/>
      <c r="TWA63" s="413"/>
      <c r="TWB63" s="413"/>
      <c r="TWC63" s="424"/>
      <c r="TWD63" s="424"/>
      <c r="TWE63" s="413"/>
      <c r="TWF63" s="413"/>
      <c r="TWG63" s="413"/>
      <c r="TWH63" s="413"/>
      <c r="TWI63" s="413"/>
      <c r="TWJ63" s="413"/>
      <c r="TWK63" s="413"/>
      <c r="TWL63" s="413"/>
      <c r="TWM63" s="424"/>
      <c r="TWN63" s="424"/>
      <c r="TWO63" s="413"/>
      <c r="TWP63" s="413"/>
      <c r="TWQ63" s="413"/>
      <c r="TWR63" s="413"/>
      <c r="TWS63" s="413"/>
      <c r="TWT63" s="413"/>
      <c r="TWU63" s="413"/>
      <c r="TWV63" s="413"/>
      <c r="TWW63" s="424"/>
      <c r="TWX63" s="424"/>
      <c r="TWY63" s="413"/>
      <c r="TWZ63" s="413"/>
      <c r="TXA63" s="413"/>
      <c r="TXB63" s="413"/>
      <c r="TXC63" s="413"/>
      <c r="TXD63" s="413"/>
      <c r="TXE63" s="413"/>
      <c r="TXF63" s="413"/>
      <c r="TXG63" s="424"/>
      <c r="TXH63" s="424"/>
      <c r="TXI63" s="413"/>
      <c r="TXJ63" s="413"/>
      <c r="TXK63" s="413"/>
      <c r="TXL63" s="413"/>
      <c r="TXM63" s="413"/>
      <c r="TXN63" s="413"/>
      <c r="TXO63" s="413"/>
      <c r="TXP63" s="413"/>
      <c r="TXQ63" s="424"/>
      <c r="TXR63" s="424"/>
      <c r="TXS63" s="413"/>
      <c r="TXT63" s="413"/>
      <c r="TXU63" s="413"/>
      <c r="TXV63" s="413"/>
      <c r="TXW63" s="413"/>
      <c r="TXX63" s="413"/>
      <c r="TXY63" s="413"/>
      <c r="TXZ63" s="413"/>
      <c r="TYA63" s="424"/>
      <c r="TYB63" s="424"/>
      <c r="TYC63" s="413"/>
      <c r="TYD63" s="413"/>
      <c r="TYE63" s="413"/>
      <c r="TYF63" s="413"/>
      <c r="TYG63" s="413"/>
      <c r="TYH63" s="413"/>
      <c r="TYI63" s="413"/>
      <c r="TYJ63" s="413"/>
      <c r="TYK63" s="424"/>
      <c r="TYL63" s="424"/>
      <c r="TYM63" s="413"/>
      <c r="TYN63" s="413"/>
      <c r="TYO63" s="413"/>
      <c r="TYP63" s="413"/>
      <c r="TYQ63" s="413"/>
      <c r="TYR63" s="413"/>
      <c r="TYS63" s="413"/>
      <c r="TYT63" s="413"/>
      <c r="TYU63" s="424"/>
      <c r="TYV63" s="424"/>
      <c r="TYW63" s="413"/>
      <c r="TYX63" s="413"/>
      <c r="TYY63" s="413"/>
      <c r="TYZ63" s="413"/>
      <c r="TZA63" s="413"/>
      <c r="TZB63" s="413"/>
      <c r="TZC63" s="413"/>
      <c r="TZD63" s="413"/>
      <c r="TZE63" s="424"/>
      <c r="TZF63" s="424"/>
      <c r="TZG63" s="413"/>
      <c r="TZH63" s="413"/>
      <c r="TZI63" s="413"/>
      <c r="TZJ63" s="413"/>
      <c r="TZK63" s="413"/>
      <c r="TZL63" s="413"/>
      <c r="TZM63" s="413"/>
      <c r="TZN63" s="413"/>
      <c r="TZO63" s="424"/>
      <c r="TZP63" s="424"/>
      <c r="TZQ63" s="413"/>
      <c r="TZR63" s="413"/>
      <c r="TZS63" s="413"/>
      <c r="TZT63" s="413"/>
      <c r="TZU63" s="413"/>
      <c r="TZV63" s="413"/>
      <c r="TZW63" s="413"/>
      <c r="TZX63" s="413"/>
      <c r="TZY63" s="424"/>
      <c r="TZZ63" s="424"/>
      <c r="UAA63" s="413"/>
      <c r="UAB63" s="413"/>
      <c r="UAC63" s="413"/>
      <c r="UAD63" s="413"/>
      <c r="UAE63" s="413"/>
      <c r="UAF63" s="413"/>
      <c r="UAG63" s="413"/>
      <c r="UAH63" s="413"/>
      <c r="UAI63" s="424"/>
      <c r="UAJ63" s="424"/>
      <c r="UAK63" s="413"/>
      <c r="UAL63" s="413"/>
      <c r="UAM63" s="413"/>
      <c r="UAN63" s="413"/>
      <c r="UAO63" s="413"/>
      <c r="UAP63" s="413"/>
      <c r="UAQ63" s="413"/>
      <c r="UAR63" s="413"/>
      <c r="UAS63" s="424"/>
      <c r="UAT63" s="424"/>
      <c r="UAU63" s="413"/>
      <c r="UAV63" s="413"/>
      <c r="UAW63" s="413"/>
      <c r="UAX63" s="413"/>
      <c r="UAY63" s="413"/>
      <c r="UAZ63" s="413"/>
      <c r="UBA63" s="413"/>
      <c r="UBB63" s="413"/>
      <c r="UBC63" s="424"/>
      <c r="UBD63" s="424"/>
      <c r="UBE63" s="413"/>
      <c r="UBF63" s="413"/>
      <c r="UBG63" s="413"/>
      <c r="UBH63" s="413"/>
      <c r="UBI63" s="413"/>
      <c r="UBJ63" s="413"/>
      <c r="UBK63" s="413"/>
      <c r="UBL63" s="413"/>
      <c r="UBM63" s="424"/>
      <c r="UBN63" s="424"/>
      <c r="UBO63" s="413"/>
      <c r="UBP63" s="413"/>
      <c r="UBQ63" s="413"/>
      <c r="UBR63" s="413"/>
      <c r="UBS63" s="413"/>
      <c r="UBT63" s="413"/>
      <c r="UBU63" s="413"/>
      <c r="UBV63" s="413"/>
      <c r="UBW63" s="424"/>
      <c r="UBX63" s="424"/>
      <c r="UBY63" s="413"/>
      <c r="UBZ63" s="413"/>
      <c r="UCA63" s="413"/>
      <c r="UCB63" s="413"/>
      <c r="UCC63" s="413"/>
      <c r="UCD63" s="413"/>
      <c r="UCE63" s="413"/>
      <c r="UCF63" s="413"/>
      <c r="UCG63" s="424"/>
      <c r="UCH63" s="424"/>
      <c r="UCI63" s="413"/>
      <c r="UCJ63" s="413"/>
      <c r="UCK63" s="413"/>
      <c r="UCL63" s="413"/>
      <c r="UCM63" s="413"/>
      <c r="UCN63" s="413"/>
      <c r="UCO63" s="413"/>
      <c r="UCP63" s="413"/>
      <c r="UCQ63" s="424"/>
      <c r="UCR63" s="424"/>
      <c r="UCS63" s="413"/>
      <c r="UCT63" s="413"/>
      <c r="UCU63" s="413"/>
      <c r="UCV63" s="413"/>
      <c r="UCW63" s="413"/>
      <c r="UCX63" s="413"/>
      <c r="UCY63" s="413"/>
      <c r="UCZ63" s="413"/>
      <c r="UDA63" s="424"/>
      <c r="UDB63" s="424"/>
      <c r="UDC63" s="413"/>
      <c r="UDD63" s="413"/>
      <c r="UDE63" s="413"/>
      <c r="UDF63" s="413"/>
      <c r="UDG63" s="413"/>
      <c r="UDH63" s="413"/>
      <c r="UDI63" s="413"/>
      <c r="UDJ63" s="413"/>
      <c r="UDK63" s="424"/>
      <c r="UDL63" s="424"/>
      <c r="UDM63" s="413"/>
      <c r="UDN63" s="413"/>
      <c r="UDO63" s="413"/>
      <c r="UDP63" s="413"/>
      <c r="UDQ63" s="413"/>
      <c r="UDR63" s="413"/>
      <c r="UDS63" s="413"/>
      <c r="UDT63" s="413"/>
      <c r="UDU63" s="424"/>
      <c r="UDV63" s="424"/>
      <c r="UDW63" s="413"/>
      <c r="UDX63" s="413"/>
      <c r="UDY63" s="413"/>
      <c r="UDZ63" s="413"/>
      <c r="UEA63" s="413"/>
      <c r="UEB63" s="413"/>
      <c r="UEC63" s="413"/>
      <c r="UED63" s="413"/>
      <c r="UEE63" s="424"/>
      <c r="UEF63" s="424"/>
      <c r="UEG63" s="413"/>
      <c r="UEH63" s="413"/>
      <c r="UEI63" s="413"/>
      <c r="UEJ63" s="413"/>
      <c r="UEK63" s="413"/>
      <c r="UEL63" s="413"/>
      <c r="UEM63" s="413"/>
      <c r="UEN63" s="413"/>
      <c r="UEO63" s="424"/>
      <c r="UEP63" s="424"/>
      <c r="UEQ63" s="413"/>
      <c r="UER63" s="413"/>
      <c r="UES63" s="413"/>
      <c r="UET63" s="413"/>
      <c r="UEU63" s="413"/>
      <c r="UEV63" s="413"/>
      <c r="UEW63" s="413"/>
      <c r="UEX63" s="413"/>
      <c r="UEY63" s="424"/>
      <c r="UEZ63" s="424"/>
      <c r="UFA63" s="413"/>
      <c r="UFB63" s="413"/>
      <c r="UFC63" s="413"/>
      <c r="UFD63" s="413"/>
      <c r="UFE63" s="413"/>
      <c r="UFF63" s="413"/>
      <c r="UFG63" s="413"/>
      <c r="UFH63" s="413"/>
      <c r="UFI63" s="424"/>
      <c r="UFJ63" s="424"/>
      <c r="UFK63" s="413"/>
      <c r="UFL63" s="413"/>
      <c r="UFM63" s="413"/>
      <c r="UFN63" s="413"/>
      <c r="UFO63" s="413"/>
      <c r="UFP63" s="413"/>
      <c r="UFQ63" s="413"/>
      <c r="UFR63" s="413"/>
      <c r="UFS63" s="424"/>
      <c r="UFT63" s="424"/>
      <c r="UFU63" s="413"/>
      <c r="UFV63" s="413"/>
      <c r="UFW63" s="413"/>
      <c r="UFX63" s="413"/>
      <c r="UFY63" s="413"/>
      <c r="UFZ63" s="413"/>
      <c r="UGA63" s="413"/>
      <c r="UGB63" s="413"/>
      <c r="UGC63" s="424"/>
      <c r="UGD63" s="424"/>
      <c r="UGE63" s="413"/>
      <c r="UGF63" s="413"/>
      <c r="UGG63" s="413"/>
      <c r="UGH63" s="413"/>
      <c r="UGI63" s="413"/>
      <c r="UGJ63" s="413"/>
      <c r="UGK63" s="413"/>
      <c r="UGL63" s="413"/>
      <c r="UGM63" s="424"/>
      <c r="UGN63" s="424"/>
      <c r="UGO63" s="413"/>
      <c r="UGP63" s="413"/>
      <c r="UGQ63" s="413"/>
      <c r="UGR63" s="413"/>
      <c r="UGS63" s="413"/>
      <c r="UGT63" s="413"/>
      <c r="UGU63" s="413"/>
      <c r="UGV63" s="413"/>
      <c r="UGW63" s="424"/>
      <c r="UGX63" s="424"/>
      <c r="UGY63" s="413"/>
      <c r="UGZ63" s="413"/>
      <c r="UHA63" s="413"/>
      <c r="UHB63" s="413"/>
      <c r="UHC63" s="413"/>
      <c r="UHD63" s="413"/>
      <c r="UHE63" s="413"/>
      <c r="UHF63" s="413"/>
      <c r="UHG63" s="424"/>
      <c r="UHH63" s="424"/>
      <c r="UHI63" s="413"/>
      <c r="UHJ63" s="413"/>
      <c r="UHK63" s="413"/>
      <c r="UHL63" s="413"/>
      <c r="UHM63" s="413"/>
      <c r="UHN63" s="413"/>
      <c r="UHO63" s="413"/>
      <c r="UHP63" s="413"/>
      <c r="UHQ63" s="424"/>
      <c r="UHR63" s="424"/>
      <c r="UHS63" s="413"/>
      <c r="UHT63" s="413"/>
      <c r="UHU63" s="413"/>
      <c r="UHV63" s="413"/>
      <c r="UHW63" s="413"/>
      <c r="UHX63" s="413"/>
      <c r="UHY63" s="413"/>
      <c r="UHZ63" s="413"/>
      <c r="UIA63" s="424"/>
      <c r="UIB63" s="424"/>
      <c r="UIC63" s="413"/>
      <c r="UID63" s="413"/>
      <c r="UIE63" s="413"/>
      <c r="UIF63" s="413"/>
      <c r="UIG63" s="413"/>
      <c r="UIH63" s="413"/>
      <c r="UII63" s="413"/>
      <c r="UIJ63" s="413"/>
      <c r="UIK63" s="424"/>
      <c r="UIL63" s="424"/>
      <c r="UIM63" s="413"/>
      <c r="UIN63" s="413"/>
      <c r="UIO63" s="413"/>
      <c r="UIP63" s="413"/>
      <c r="UIQ63" s="413"/>
      <c r="UIR63" s="413"/>
      <c r="UIS63" s="413"/>
      <c r="UIT63" s="413"/>
      <c r="UIU63" s="424"/>
      <c r="UIV63" s="424"/>
      <c r="UIW63" s="413"/>
      <c r="UIX63" s="413"/>
      <c r="UIY63" s="413"/>
      <c r="UIZ63" s="413"/>
      <c r="UJA63" s="413"/>
      <c r="UJB63" s="413"/>
      <c r="UJC63" s="413"/>
      <c r="UJD63" s="413"/>
      <c r="UJE63" s="424"/>
      <c r="UJF63" s="424"/>
      <c r="UJG63" s="413"/>
      <c r="UJH63" s="413"/>
      <c r="UJI63" s="413"/>
      <c r="UJJ63" s="413"/>
      <c r="UJK63" s="413"/>
      <c r="UJL63" s="413"/>
      <c r="UJM63" s="413"/>
      <c r="UJN63" s="413"/>
      <c r="UJO63" s="424"/>
      <c r="UJP63" s="424"/>
      <c r="UJQ63" s="413"/>
      <c r="UJR63" s="413"/>
      <c r="UJS63" s="413"/>
      <c r="UJT63" s="413"/>
      <c r="UJU63" s="413"/>
      <c r="UJV63" s="413"/>
      <c r="UJW63" s="413"/>
      <c r="UJX63" s="413"/>
      <c r="UJY63" s="424"/>
      <c r="UJZ63" s="424"/>
      <c r="UKA63" s="413"/>
      <c r="UKB63" s="413"/>
      <c r="UKC63" s="413"/>
      <c r="UKD63" s="413"/>
      <c r="UKE63" s="413"/>
      <c r="UKF63" s="413"/>
      <c r="UKG63" s="413"/>
      <c r="UKH63" s="413"/>
      <c r="UKI63" s="424"/>
      <c r="UKJ63" s="424"/>
      <c r="UKK63" s="413"/>
      <c r="UKL63" s="413"/>
      <c r="UKM63" s="413"/>
      <c r="UKN63" s="413"/>
      <c r="UKO63" s="413"/>
      <c r="UKP63" s="413"/>
      <c r="UKQ63" s="413"/>
      <c r="UKR63" s="413"/>
      <c r="UKS63" s="424"/>
      <c r="UKT63" s="424"/>
      <c r="UKU63" s="413"/>
      <c r="UKV63" s="413"/>
      <c r="UKW63" s="413"/>
      <c r="UKX63" s="413"/>
      <c r="UKY63" s="413"/>
      <c r="UKZ63" s="413"/>
      <c r="ULA63" s="413"/>
      <c r="ULB63" s="413"/>
      <c r="ULC63" s="424"/>
      <c r="ULD63" s="424"/>
      <c r="ULE63" s="413"/>
      <c r="ULF63" s="413"/>
      <c r="ULG63" s="413"/>
      <c r="ULH63" s="413"/>
      <c r="ULI63" s="413"/>
      <c r="ULJ63" s="413"/>
      <c r="ULK63" s="413"/>
      <c r="ULL63" s="413"/>
      <c r="ULM63" s="424"/>
      <c r="ULN63" s="424"/>
      <c r="ULO63" s="413"/>
      <c r="ULP63" s="413"/>
      <c r="ULQ63" s="413"/>
      <c r="ULR63" s="413"/>
      <c r="ULS63" s="413"/>
      <c r="ULT63" s="413"/>
      <c r="ULU63" s="413"/>
      <c r="ULV63" s="413"/>
      <c r="ULW63" s="424"/>
      <c r="ULX63" s="424"/>
      <c r="ULY63" s="413"/>
      <c r="ULZ63" s="413"/>
      <c r="UMA63" s="413"/>
      <c r="UMB63" s="413"/>
      <c r="UMC63" s="413"/>
      <c r="UMD63" s="413"/>
      <c r="UME63" s="413"/>
      <c r="UMF63" s="413"/>
      <c r="UMG63" s="424"/>
      <c r="UMH63" s="424"/>
      <c r="UMI63" s="413"/>
      <c r="UMJ63" s="413"/>
      <c r="UMK63" s="413"/>
      <c r="UML63" s="413"/>
      <c r="UMM63" s="413"/>
      <c r="UMN63" s="413"/>
      <c r="UMO63" s="413"/>
      <c r="UMP63" s="413"/>
      <c r="UMQ63" s="424"/>
      <c r="UMR63" s="424"/>
      <c r="UMS63" s="413"/>
      <c r="UMT63" s="413"/>
      <c r="UMU63" s="413"/>
      <c r="UMV63" s="413"/>
      <c r="UMW63" s="413"/>
      <c r="UMX63" s="413"/>
      <c r="UMY63" s="413"/>
      <c r="UMZ63" s="413"/>
      <c r="UNA63" s="424"/>
      <c r="UNB63" s="424"/>
      <c r="UNC63" s="413"/>
      <c r="UND63" s="413"/>
      <c r="UNE63" s="413"/>
      <c r="UNF63" s="413"/>
      <c r="UNG63" s="413"/>
      <c r="UNH63" s="413"/>
      <c r="UNI63" s="413"/>
      <c r="UNJ63" s="413"/>
      <c r="UNK63" s="424"/>
      <c r="UNL63" s="424"/>
      <c r="UNM63" s="413"/>
      <c r="UNN63" s="413"/>
      <c r="UNO63" s="413"/>
      <c r="UNP63" s="413"/>
      <c r="UNQ63" s="413"/>
      <c r="UNR63" s="413"/>
      <c r="UNS63" s="413"/>
      <c r="UNT63" s="413"/>
      <c r="UNU63" s="424"/>
      <c r="UNV63" s="424"/>
      <c r="UNW63" s="413"/>
      <c r="UNX63" s="413"/>
      <c r="UNY63" s="413"/>
      <c r="UNZ63" s="413"/>
      <c r="UOA63" s="413"/>
      <c r="UOB63" s="413"/>
      <c r="UOC63" s="413"/>
      <c r="UOD63" s="413"/>
      <c r="UOE63" s="424"/>
      <c r="UOF63" s="424"/>
      <c r="UOG63" s="413"/>
      <c r="UOH63" s="413"/>
      <c r="UOI63" s="413"/>
      <c r="UOJ63" s="413"/>
      <c r="UOK63" s="413"/>
      <c r="UOL63" s="413"/>
      <c r="UOM63" s="413"/>
      <c r="UON63" s="413"/>
      <c r="UOO63" s="424"/>
      <c r="UOP63" s="424"/>
      <c r="UOQ63" s="413"/>
      <c r="UOR63" s="413"/>
      <c r="UOS63" s="413"/>
      <c r="UOT63" s="413"/>
      <c r="UOU63" s="413"/>
      <c r="UOV63" s="413"/>
      <c r="UOW63" s="413"/>
      <c r="UOX63" s="413"/>
      <c r="UOY63" s="424"/>
      <c r="UOZ63" s="424"/>
      <c r="UPA63" s="413"/>
      <c r="UPB63" s="413"/>
      <c r="UPC63" s="413"/>
      <c r="UPD63" s="413"/>
      <c r="UPE63" s="413"/>
      <c r="UPF63" s="413"/>
      <c r="UPG63" s="413"/>
      <c r="UPH63" s="413"/>
      <c r="UPI63" s="424"/>
      <c r="UPJ63" s="424"/>
      <c r="UPK63" s="413"/>
      <c r="UPL63" s="413"/>
      <c r="UPM63" s="413"/>
      <c r="UPN63" s="413"/>
      <c r="UPO63" s="413"/>
      <c r="UPP63" s="413"/>
      <c r="UPQ63" s="413"/>
      <c r="UPR63" s="413"/>
      <c r="UPS63" s="424"/>
      <c r="UPT63" s="424"/>
      <c r="UPU63" s="413"/>
      <c r="UPV63" s="413"/>
      <c r="UPW63" s="413"/>
      <c r="UPX63" s="413"/>
      <c r="UPY63" s="413"/>
      <c r="UPZ63" s="413"/>
      <c r="UQA63" s="413"/>
      <c r="UQB63" s="413"/>
      <c r="UQC63" s="424"/>
      <c r="UQD63" s="424"/>
      <c r="UQE63" s="413"/>
      <c r="UQF63" s="413"/>
      <c r="UQG63" s="413"/>
      <c r="UQH63" s="413"/>
      <c r="UQI63" s="413"/>
      <c r="UQJ63" s="413"/>
      <c r="UQK63" s="413"/>
      <c r="UQL63" s="413"/>
      <c r="UQM63" s="424"/>
      <c r="UQN63" s="424"/>
      <c r="UQO63" s="413"/>
      <c r="UQP63" s="413"/>
      <c r="UQQ63" s="413"/>
      <c r="UQR63" s="413"/>
      <c r="UQS63" s="413"/>
      <c r="UQT63" s="413"/>
      <c r="UQU63" s="413"/>
      <c r="UQV63" s="413"/>
      <c r="UQW63" s="424"/>
      <c r="UQX63" s="424"/>
      <c r="UQY63" s="413"/>
      <c r="UQZ63" s="413"/>
      <c r="URA63" s="413"/>
      <c r="URB63" s="413"/>
      <c r="URC63" s="413"/>
      <c r="URD63" s="413"/>
      <c r="URE63" s="413"/>
      <c r="URF63" s="413"/>
      <c r="URG63" s="424"/>
      <c r="URH63" s="424"/>
      <c r="URI63" s="413"/>
      <c r="URJ63" s="413"/>
      <c r="URK63" s="413"/>
      <c r="URL63" s="413"/>
      <c r="URM63" s="413"/>
      <c r="URN63" s="413"/>
      <c r="URO63" s="413"/>
      <c r="URP63" s="413"/>
      <c r="URQ63" s="424"/>
      <c r="URR63" s="424"/>
      <c r="URS63" s="413"/>
      <c r="URT63" s="413"/>
      <c r="URU63" s="413"/>
      <c r="URV63" s="413"/>
      <c r="URW63" s="413"/>
      <c r="URX63" s="413"/>
      <c r="URY63" s="413"/>
      <c r="URZ63" s="413"/>
      <c r="USA63" s="424"/>
      <c r="USB63" s="424"/>
      <c r="USC63" s="413"/>
      <c r="USD63" s="413"/>
      <c r="USE63" s="413"/>
      <c r="USF63" s="413"/>
      <c r="USG63" s="413"/>
      <c r="USH63" s="413"/>
      <c r="USI63" s="413"/>
      <c r="USJ63" s="413"/>
      <c r="USK63" s="424"/>
      <c r="USL63" s="424"/>
      <c r="USM63" s="413"/>
      <c r="USN63" s="413"/>
      <c r="USO63" s="413"/>
      <c r="USP63" s="413"/>
      <c r="USQ63" s="413"/>
      <c r="USR63" s="413"/>
      <c r="USS63" s="413"/>
      <c r="UST63" s="413"/>
      <c r="USU63" s="424"/>
      <c r="USV63" s="424"/>
      <c r="USW63" s="413"/>
      <c r="USX63" s="413"/>
      <c r="USY63" s="413"/>
      <c r="USZ63" s="413"/>
      <c r="UTA63" s="413"/>
      <c r="UTB63" s="413"/>
      <c r="UTC63" s="413"/>
      <c r="UTD63" s="413"/>
      <c r="UTE63" s="424"/>
      <c r="UTF63" s="424"/>
      <c r="UTG63" s="413"/>
      <c r="UTH63" s="413"/>
      <c r="UTI63" s="413"/>
      <c r="UTJ63" s="413"/>
      <c r="UTK63" s="413"/>
      <c r="UTL63" s="413"/>
      <c r="UTM63" s="413"/>
      <c r="UTN63" s="413"/>
      <c r="UTO63" s="424"/>
      <c r="UTP63" s="424"/>
      <c r="UTQ63" s="413"/>
      <c r="UTR63" s="413"/>
      <c r="UTS63" s="413"/>
      <c r="UTT63" s="413"/>
      <c r="UTU63" s="413"/>
      <c r="UTV63" s="413"/>
      <c r="UTW63" s="413"/>
      <c r="UTX63" s="413"/>
      <c r="UTY63" s="424"/>
      <c r="UTZ63" s="424"/>
      <c r="UUA63" s="413"/>
      <c r="UUB63" s="413"/>
      <c r="UUC63" s="413"/>
      <c r="UUD63" s="413"/>
      <c r="UUE63" s="413"/>
      <c r="UUF63" s="413"/>
      <c r="UUG63" s="413"/>
      <c r="UUH63" s="413"/>
      <c r="UUI63" s="424"/>
      <c r="UUJ63" s="424"/>
      <c r="UUK63" s="413"/>
      <c r="UUL63" s="413"/>
      <c r="UUM63" s="413"/>
      <c r="UUN63" s="413"/>
      <c r="UUO63" s="413"/>
      <c r="UUP63" s="413"/>
      <c r="UUQ63" s="413"/>
      <c r="UUR63" s="413"/>
      <c r="UUS63" s="424"/>
      <c r="UUT63" s="424"/>
      <c r="UUU63" s="413"/>
      <c r="UUV63" s="413"/>
      <c r="UUW63" s="413"/>
      <c r="UUX63" s="413"/>
      <c r="UUY63" s="413"/>
      <c r="UUZ63" s="413"/>
      <c r="UVA63" s="413"/>
      <c r="UVB63" s="413"/>
      <c r="UVC63" s="424"/>
      <c r="UVD63" s="424"/>
      <c r="UVE63" s="413"/>
      <c r="UVF63" s="413"/>
      <c r="UVG63" s="413"/>
      <c r="UVH63" s="413"/>
      <c r="UVI63" s="413"/>
      <c r="UVJ63" s="413"/>
      <c r="UVK63" s="413"/>
      <c r="UVL63" s="413"/>
      <c r="UVM63" s="424"/>
      <c r="UVN63" s="424"/>
      <c r="UVO63" s="413"/>
      <c r="UVP63" s="413"/>
      <c r="UVQ63" s="413"/>
      <c r="UVR63" s="413"/>
      <c r="UVS63" s="413"/>
      <c r="UVT63" s="413"/>
      <c r="UVU63" s="413"/>
      <c r="UVV63" s="413"/>
      <c r="UVW63" s="424"/>
      <c r="UVX63" s="424"/>
      <c r="UVY63" s="413"/>
      <c r="UVZ63" s="413"/>
      <c r="UWA63" s="413"/>
      <c r="UWB63" s="413"/>
      <c r="UWC63" s="413"/>
      <c r="UWD63" s="413"/>
      <c r="UWE63" s="413"/>
      <c r="UWF63" s="413"/>
      <c r="UWG63" s="424"/>
      <c r="UWH63" s="424"/>
      <c r="UWI63" s="413"/>
      <c r="UWJ63" s="413"/>
      <c r="UWK63" s="413"/>
      <c r="UWL63" s="413"/>
      <c r="UWM63" s="413"/>
      <c r="UWN63" s="413"/>
      <c r="UWO63" s="413"/>
      <c r="UWP63" s="413"/>
      <c r="UWQ63" s="424"/>
      <c r="UWR63" s="424"/>
      <c r="UWS63" s="413"/>
      <c r="UWT63" s="413"/>
      <c r="UWU63" s="413"/>
      <c r="UWV63" s="413"/>
      <c r="UWW63" s="413"/>
      <c r="UWX63" s="413"/>
      <c r="UWY63" s="413"/>
      <c r="UWZ63" s="413"/>
      <c r="UXA63" s="424"/>
      <c r="UXB63" s="424"/>
      <c r="UXC63" s="413"/>
      <c r="UXD63" s="413"/>
      <c r="UXE63" s="413"/>
      <c r="UXF63" s="413"/>
      <c r="UXG63" s="413"/>
      <c r="UXH63" s="413"/>
      <c r="UXI63" s="413"/>
      <c r="UXJ63" s="413"/>
      <c r="UXK63" s="424"/>
      <c r="UXL63" s="424"/>
      <c r="UXM63" s="413"/>
      <c r="UXN63" s="413"/>
      <c r="UXO63" s="413"/>
      <c r="UXP63" s="413"/>
      <c r="UXQ63" s="413"/>
      <c r="UXR63" s="413"/>
      <c r="UXS63" s="413"/>
      <c r="UXT63" s="413"/>
      <c r="UXU63" s="424"/>
      <c r="UXV63" s="424"/>
      <c r="UXW63" s="413"/>
      <c r="UXX63" s="413"/>
      <c r="UXY63" s="413"/>
      <c r="UXZ63" s="413"/>
      <c r="UYA63" s="413"/>
      <c r="UYB63" s="413"/>
      <c r="UYC63" s="413"/>
      <c r="UYD63" s="413"/>
      <c r="UYE63" s="424"/>
      <c r="UYF63" s="424"/>
      <c r="UYG63" s="413"/>
      <c r="UYH63" s="413"/>
      <c r="UYI63" s="413"/>
      <c r="UYJ63" s="413"/>
      <c r="UYK63" s="413"/>
      <c r="UYL63" s="413"/>
      <c r="UYM63" s="413"/>
      <c r="UYN63" s="413"/>
      <c r="UYO63" s="424"/>
      <c r="UYP63" s="424"/>
      <c r="UYQ63" s="413"/>
      <c r="UYR63" s="413"/>
      <c r="UYS63" s="413"/>
      <c r="UYT63" s="413"/>
      <c r="UYU63" s="413"/>
      <c r="UYV63" s="413"/>
      <c r="UYW63" s="413"/>
      <c r="UYX63" s="413"/>
      <c r="UYY63" s="424"/>
      <c r="UYZ63" s="424"/>
      <c r="UZA63" s="413"/>
      <c r="UZB63" s="413"/>
      <c r="UZC63" s="413"/>
      <c r="UZD63" s="413"/>
      <c r="UZE63" s="413"/>
      <c r="UZF63" s="413"/>
      <c r="UZG63" s="413"/>
      <c r="UZH63" s="413"/>
      <c r="UZI63" s="424"/>
      <c r="UZJ63" s="424"/>
      <c r="UZK63" s="413"/>
      <c r="UZL63" s="413"/>
      <c r="UZM63" s="413"/>
      <c r="UZN63" s="413"/>
      <c r="UZO63" s="413"/>
      <c r="UZP63" s="413"/>
      <c r="UZQ63" s="413"/>
      <c r="UZR63" s="413"/>
      <c r="UZS63" s="424"/>
      <c r="UZT63" s="424"/>
      <c r="UZU63" s="413"/>
      <c r="UZV63" s="413"/>
      <c r="UZW63" s="413"/>
      <c r="UZX63" s="413"/>
      <c r="UZY63" s="413"/>
      <c r="UZZ63" s="413"/>
      <c r="VAA63" s="413"/>
      <c r="VAB63" s="413"/>
      <c r="VAC63" s="424"/>
      <c r="VAD63" s="424"/>
      <c r="VAE63" s="413"/>
      <c r="VAF63" s="413"/>
      <c r="VAG63" s="413"/>
      <c r="VAH63" s="413"/>
      <c r="VAI63" s="413"/>
      <c r="VAJ63" s="413"/>
      <c r="VAK63" s="413"/>
      <c r="VAL63" s="413"/>
      <c r="VAM63" s="424"/>
      <c r="VAN63" s="424"/>
      <c r="VAO63" s="413"/>
      <c r="VAP63" s="413"/>
      <c r="VAQ63" s="413"/>
      <c r="VAR63" s="413"/>
      <c r="VAS63" s="413"/>
      <c r="VAT63" s="413"/>
      <c r="VAU63" s="413"/>
      <c r="VAV63" s="413"/>
      <c r="VAW63" s="424"/>
      <c r="VAX63" s="424"/>
      <c r="VAY63" s="413"/>
      <c r="VAZ63" s="413"/>
      <c r="VBA63" s="413"/>
      <c r="VBB63" s="413"/>
      <c r="VBC63" s="413"/>
      <c r="VBD63" s="413"/>
      <c r="VBE63" s="413"/>
      <c r="VBF63" s="413"/>
      <c r="VBG63" s="424"/>
      <c r="VBH63" s="424"/>
      <c r="VBI63" s="413"/>
      <c r="VBJ63" s="413"/>
      <c r="VBK63" s="413"/>
      <c r="VBL63" s="413"/>
      <c r="VBM63" s="413"/>
      <c r="VBN63" s="413"/>
      <c r="VBO63" s="413"/>
      <c r="VBP63" s="413"/>
      <c r="VBQ63" s="424"/>
      <c r="VBR63" s="424"/>
      <c r="VBS63" s="413"/>
      <c r="VBT63" s="413"/>
      <c r="VBU63" s="413"/>
      <c r="VBV63" s="413"/>
      <c r="VBW63" s="413"/>
      <c r="VBX63" s="413"/>
      <c r="VBY63" s="413"/>
      <c r="VBZ63" s="413"/>
      <c r="VCA63" s="424"/>
      <c r="VCB63" s="424"/>
      <c r="VCC63" s="413"/>
      <c r="VCD63" s="413"/>
      <c r="VCE63" s="413"/>
      <c r="VCF63" s="413"/>
      <c r="VCG63" s="413"/>
      <c r="VCH63" s="413"/>
      <c r="VCI63" s="413"/>
      <c r="VCJ63" s="413"/>
      <c r="VCK63" s="424"/>
      <c r="VCL63" s="424"/>
      <c r="VCM63" s="413"/>
      <c r="VCN63" s="413"/>
      <c r="VCO63" s="413"/>
      <c r="VCP63" s="413"/>
      <c r="VCQ63" s="413"/>
      <c r="VCR63" s="413"/>
      <c r="VCS63" s="413"/>
      <c r="VCT63" s="413"/>
      <c r="VCU63" s="424"/>
      <c r="VCV63" s="424"/>
      <c r="VCW63" s="413"/>
      <c r="VCX63" s="413"/>
      <c r="VCY63" s="413"/>
      <c r="VCZ63" s="413"/>
      <c r="VDA63" s="413"/>
      <c r="VDB63" s="413"/>
      <c r="VDC63" s="413"/>
      <c r="VDD63" s="413"/>
      <c r="VDE63" s="424"/>
      <c r="VDF63" s="424"/>
      <c r="VDG63" s="413"/>
      <c r="VDH63" s="413"/>
      <c r="VDI63" s="413"/>
      <c r="VDJ63" s="413"/>
      <c r="VDK63" s="413"/>
      <c r="VDL63" s="413"/>
      <c r="VDM63" s="413"/>
      <c r="VDN63" s="413"/>
      <c r="VDO63" s="424"/>
      <c r="VDP63" s="424"/>
      <c r="VDQ63" s="413"/>
      <c r="VDR63" s="413"/>
      <c r="VDS63" s="413"/>
      <c r="VDT63" s="413"/>
      <c r="VDU63" s="413"/>
      <c r="VDV63" s="413"/>
      <c r="VDW63" s="413"/>
      <c r="VDX63" s="413"/>
      <c r="VDY63" s="424"/>
      <c r="VDZ63" s="424"/>
      <c r="VEA63" s="413"/>
      <c r="VEB63" s="413"/>
      <c r="VEC63" s="413"/>
      <c r="VED63" s="413"/>
      <c r="VEE63" s="413"/>
      <c r="VEF63" s="413"/>
      <c r="VEG63" s="413"/>
      <c r="VEH63" s="413"/>
      <c r="VEI63" s="424"/>
      <c r="VEJ63" s="424"/>
      <c r="VEK63" s="413"/>
      <c r="VEL63" s="413"/>
      <c r="VEM63" s="413"/>
      <c r="VEN63" s="413"/>
      <c r="VEO63" s="413"/>
      <c r="VEP63" s="413"/>
      <c r="VEQ63" s="413"/>
      <c r="VER63" s="413"/>
      <c r="VES63" s="424"/>
      <c r="VET63" s="424"/>
      <c r="VEU63" s="413"/>
      <c r="VEV63" s="413"/>
      <c r="VEW63" s="413"/>
      <c r="VEX63" s="413"/>
      <c r="VEY63" s="413"/>
      <c r="VEZ63" s="413"/>
      <c r="VFA63" s="413"/>
      <c r="VFB63" s="413"/>
      <c r="VFC63" s="424"/>
      <c r="VFD63" s="424"/>
      <c r="VFE63" s="413"/>
      <c r="VFF63" s="413"/>
      <c r="VFG63" s="413"/>
      <c r="VFH63" s="413"/>
      <c r="VFI63" s="413"/>
      <c r="VFJ63" s="413"/>
      <c r="VFK63" s="413"/>
      <c r="VFL63" s="413"/>
      <c r="VFM63" s="424"/>
      <c r="VFN63" s="424"/>
      <c r="VFO63" s="413"/>
      <c r="VFP63" s="413"/>
      <c r="VFQ63" s="413"/>
      <c r="VFR63" s="413"/>
      <c r="VFS63" s="413"/>
      <c r="VFT63" s="413"/>
      <c r="VFU63" s="413"/>
      <c r="VFV63" s="413"/>
      <c r="VFW63" s="424"/>
      <c r="VFX63" s="424"/>
      <c r="VFY63" s="413"/>
      <c r="VFZ63" s="413"/>
      <c r="VGA63" s="413"/>
      <c r="VGB63" s="413"/>
      <c r="VGC63" s="413"/>
      <c r="VGD63" s="413"/>
      <c r="VGE63" s="413"/>
      <c r="VGF63" s="413"/>
      <c r="VGG63" s="424"/>
      <c r="VGH63" s="424"/>
      <c r="VGI63" s="413"/>
      <c r="VGJ63" s="413"/>
      <c r="VGK63" s="413"/>
      <c r="VGL63" s="413"/>
      <c r="VGM63" s="413"/>
      <c r="VGN63" s="413"/>
      <c r="VGO63" s="413"/>
      <c r="VGP63" s="413"/>
      <c r="VGQ63" s="424"/>
      <c r="VGR63" s="424"/>
      <c r="VGS63" s="413"/>
      <c r="VGT63" s="413"/>
      <c r="VGU63" s="413"/>
      <c r="VGV63" s="413"/>
      <c r="VGW63" s="413"/>
      <c r="VGX63" s="413"/>
      <c r="VGY63" s="413"/>
      <c r="VGZ63" s="413"/>
      <c r="VHA63" s="424"/>
      <c r="VHB63" s="424"/>
      <c r="VHC63" s="413"/>
      <c r="VHD63" s="413"/>
      <c r="VHE63" s="413"/>
      <c r="VHF63" s="413"/>
      <c r="VHG63" s="413"/>
      <c r="VHH63" s="413"/>
      <c r="VHI63" s="413"/>
      <c r="VHJ63" s="413"/>
      <c r="VHK63" s="424"/>
      <c r="VHL63" s="424"/>
      <c r="VHM63" s="413"/>
      <c r="VHN63" s="413"/>
      <c r="VHO63" s="413"/>
      <c r="VHP63" s="413"/>
      <c r="VHQ63" s="413"/>
      <c r="VHR63" s="413"/>
      <c r="VHS63" s="413"/>
      <c r="VHT63" s="413"/>
      <c r="VHU63" s="424"/>
      <c r="VHV63" s="424"/>
      <c r="VHW63" s="413"/>
      <c r="VHX63" s="413"/>
      <c r="VHY63" s="413"/>
      <c r="VHZ63" s="413"/>
      <c r="VIA63" s="413"/>
      <c r="VIB63" s="413"/>
      <c r="VIC63" s="413"/>
      <c r="VID63" s="413"/>
      <c r="VIE63" s="424"/>
      <c r="VIF63" s="424"/>
      <c r="VIG63" s="413"/>
      <c r="VIH63" s="413"/>
      <c r="VII63" s="413"/>
      <c r="VIJ63" s="413"/>
      <c r="VIK63" s="413"/>
      <c r="VIL63" s="413"/>
      <c r="VIM63" s="413"/>
      <c r="VIN63" s="413"/>
      <c r="VIO63" s="424"/>
      <c r="VIP63" s="424"/>
      <c r="VIQ63" s="413"/>
      <c r="VIR63" s="413"/>
      <c r="VIS63" s="413"/>
      <c r="VIT63" s="413"/>
      <c r="VIU63" s="413"/>
      <c r="VIV63" s="413"/>
      <c r="VIW63" s="413"/>
      <c r="VIX63" s="413"/>
      <c r="VIY63" s="424"/>
      <c r="VIZ63" s="424"/>
      <c r="VJA63" s="413"/>
      <c r="VJB63" s="413"/>
      <c r="VJC63" s="413"/>
      <c r="VJD63" s="413"/>
      <c r="VJE63" s="413"/>
      <c r="VJF63" s="413"/>
      <c r="VJG63" s="413"/>
      <c r="VJH63" s="413"/>
      <c r="VJI63" s="424"/>
      <c r="VJJ63" s="424"/>
      <c r="VJK63" s="413"/>
      <c r="VJL63" s="413"/>
      <c r="VJM63" s="413"/>
      <c r="VJN63" s="413"/>
      <c r="VJO63" s="413"/>
      <c r="VJP63" s="413"/>
      <c r="VJQ63" s="413"/>
      <c r="VJR63" s="413"/>
      <c r="VJS63" s="424"/>
      <c r="VJT63" s="424"/>
      <c r="VJU63" s="413"/>
      <c r="VJV63" s="413"/>
      <c r="VJW63" s="413"/>
      <c r="VJX63" s="413"/>
      <c r="VJY63" s="413"/>
      <c r="VJZ63" s="413"/>
      <c r="VKA63" s="413"/>
      <c r="VKB63" s="413"/>
      <c r="VKC63" s="424"/>
      <c r="VKD63" s="424"/>
      <c r="VKE63" s="413"/>
      <c r="VKF63" s="413"/>
      <c r="VKG63" s="413"/>
      <c r="VKH63" s="413"/>
      <c r="VKI63" s="413"/>
      <c r="VKJ63" s="413"/>
      <c r="VKK63" s="413"/>
      <c r="VKL63" s="413"/>
      <c r="VKM63" s="424"/>
      <c r="VKN63" s="424"/>
      <c r="VKO63" s="413"/>
      <c r="VKP63" s="413"/>
      <c r="VKQ63" s="413"/>
      <c r="VKR63" s="413"/>
      <c r="VKS63" s="413"/>
      <c r="VKT63" s="413"/>
      <c r="VKU63" s="413"/>
      <c r="VKV63" s="413"/>
      <c r="VKW63" s="424"/>
      <c r="VKX63" s="424"/>
      <c r="VKY63" s="413"/>
      <c r="VKZ63" s="413"/>
      <c r="VLA63" s="413"/>
      <c r="VLB63" s="413"/>
      <c r="VLC63" s="413"/>
      <c r="VLD63" s="413"/>
      <c r="VLE63" s="413"/>
      <c r="VLF63" s="413"/>
      <c r="VLG63" s="424"/>
      <c r="VLH63" s="424"/>
      <c r="VLI63" s="413"/>
      <c r="VLJ63" s="413"/>
      <c r="VLK63" s="413"/>
      <c r="VLL63" s="413"/>
      <c r="VLM63" s="413"/>
      <c r="VLN63" s="413"/>
      <c r="VLO63" s="413"/>
      <c r="VLP63" s="413"/>
      <c r="VLQ63" s="424"/>
      <c r="VLR63" s="424"/>
      <c r="VLS63" s="413"/>
      <c r="VLT63" s="413"/>
      <c r="VLU63" s="413"/>
      <c r="VLV63" s="413"/>
      <c r="VLW63" s="413"/>
      <c r="VLX63" s="413"/>
      <c r="VLY63" s="413"/>
      <c r="VLZ63" s="413"/>
      <c r="VMA63" s="424"/>
      <c r="VMB63" s="424"/>
      <c r="VMC63" s="413"/>
      <c r="VMD63" s="413"/>
      <c r="VME63" s="413"/>
      <c r="VMF63" s="413"/>
      <c r="VMG63" s="413"/>
      <c r="VMH63" s="413"/>
      <c r="VMI63" s="413"/>
      <c r="VMJ63" s="413"/>
      <c r="VMK63" s="424"/>
      <c r="VML63" s="424"/>
      <c r="VMM63" s="413"/>
      <c r="VMN63" s="413"/>
      <c r="VMO63" s="413"/>
      <c r="VMP63" s="413"/>
      <c r="VMQ63" s="413"/>
      <c r="VMR63" s="413"/>
      <c r="VMS63" s="413"/>
      <c r="VMT63" s="413"/>
      <c r="VMU63" s="424"/>
      <c r="VMV63" s="424"/>
      <c r="VMW63" s="413"/>
      <c r="VMX63" s="413"/>
      <c r="VMY63" s="413"/>
      <c r="VMZ63" s="413"/>
      <c r="VNA63" s="413"/>
      <c r="VNB63" s="413"/>
      <c r="VNC63" s="413"/>
      <c r="VND63" s="413"/>
      <c r="VNE63" s="424"/>
      <c r="VNF63" s="424"/>
      <c r="VNG63" s="413"/>
      <c r="VNH63" s="413"/>
      <c r="VNI63" s="413"/>
      <c r="VNJ63" s="413"/>
      <c r="VNK63" s="413"/>
      <c r="VNL63" s="413"/>
      <c r="VNM63" s="413"/>
      <c r="VNN63" s="413"/>
      <c r="VNO63" s="424"/>
      <c r="VNP63" s="424"/>
      <c r="VNQ63" s="413"/>
      <c r="VNR63" s="413"/>
      <c r="VNS63" s="413"/>
      <c r="VNT63" s="413"/>
      <c r="VNU63" s="413"/>
      <c r="VNV63" s="413"/>
      <c r="VNW63" s="413"/>
      <c r="VNX63" s="413"/>
      <c r="VNY63" s="424"/>
      <c r="VNZ63" s="424"/>
      <c r="VOA63" s="413"/>
      <c r="VOB63" s="413"/>
      <c r="VOC63" s="413"/>
      <c r="VOD63" s="413"/>
      <c r="VOE63" s="413"/>
      <c r="VOF63" s="413"/>
      <c r="VOG63" s="413"/>
      <c r="VOH63" s="413"/>
      <c r="VOI63" s="424"/>
      <c r="VOJ63" s="424"/>
      <c r="VOK63" s="413"/>
      <c r="VOL63" s="413"/>
      <c r="VOM63" s="413"/>
      <c r="VON63" s="413"/>
      <c r="VOO63" s="413"/>
      <c r="VOP63" s="413"/>
      <c r="VOQ63" s="413"/>
      <c r="VOR63" s="413"/>
      <c r="VOS63" s="424"/>
      <c r="VOT63" s="424"/>
      <c r="VOU63" s="413"/>
      <c r="VOV63" s="413"/>
      <c r="VOW63" s="413"/>
      <c r="VOX63" s="413"/>
      <c r="VOY63" s="413"/>
      <c r="VOZ63" s="413"/>
      <c r="VPA63" s="413"/>
      <c r="VPB63" s="413"/>
      <c r="VPC63" s="424"/>
      <c r="VPD63" s="424"/>
      <c r="VPE63" s="413"/>
      <c r="VPF63" s="413"/>
      <c r="VPG63" s="413"/>
      <c r="VPH63" s="413"/>
      <c r="VPI63" s="413"/>
      <c r="VPJ63" s="413"/>
      <c r="VPK63" s="413"/>
      <c r="VPL63" s="413"/>
      <c r="VPM63" s="424"/>
      <c r="VPN63" s="424"/>
      <c r="VPO63" s="413"/>
      <c r="VPP63" s="413"/>
      <c r="VPQ63" s="413"/>
      <c r="VPR63" s="413"/>
      <c r="VPS63" s="413"/>
      <c r="VPT63" s="413"/>
      <c r="VPU63" s="413"/>
      <c r="VPV63" s="413"/>
      <c r="VPW63" s="424"/>
      <c r="VPX63" s="424"/>
      <c r="VPY63" s="413"/>
      <c r="VPZ63" s="413"/>
      <c r="VQA63" s="413"/>
      <c r="VQB63" s="413"/>
      <c r="VQC63" s="413"/>
      <c r="VQD63" s="413"/>
      <c r="VQE63" s="413"/>
      <c r="VQF63" s="413"/>
      <c r="VQG63" s="424"/>
      <c r="VQH63" s="424"/>
      <c r="VQI63" s="413"/>
      <c r="VQJ63" s="413"/>
      <c r="VQK63" s="413"/>
      <c r="VQL63" s="413"/>
      <c r="VQM63" s="413"/>
      <c r="VQN63" s="413"/>
      <c r="VQO63" s="413"/>
      <c r="VQP63" s="413"/>
      <c r="VQQ63" s="424"/>
      <c r="VQR63" s="424"/>
      <c r="VQS63" s="413"/>
      <c r="VQT63" s="413"/>
      <c r="VQU63" s="413"/>
      <c r="VQV63" s="413"/>
      <c r="VQW63" s="413"/>
      <c r="VQX63" s="413"/>
      <c r="VQY63" s="413"/>
      <c r="VQZ63" s="413"/>
      <c r="VRA63" s="424"/>
      <c r="VRB63" s="424"/>
      <c r="VRC63" s="413"/>
      <c r="VRD63" s="413"/>
      <c r="VRE63" s="413"/>
      <c r="VRF63" s="413"/>
      <c r="VRG63" s="413"/>
      <c r="VRH63" s="413"/>
      <c r="VRI63" s="413"/>
      <c r="VRJ63" s="413"/>
      <c r="VRK63" s="424"/>
      <c r="VRL63" s="424"/>
      <c r="VRM63" s="413"/>
      <c r="VRN63" s="413"/>
      <c r="VRO63" s="413"/>
      <c r="VRP63" s="413"/>
      <c r="VRQ63" s="413"/>
      <c r="VRR63" s="413"/>
      <c r="VRS63" s="413"/>
      <c r="VRT63" s="413"/>
      <c r="VRU63" s="424"/>
      <c r="VRV63" s="424"/>
      <c r="VRW63" s="413"/>
      <c r="VRX63" s="413"/>
      <c r="VRY63" s="413"/>
      <c r="VRZ63" s="413"/>
      <c r="VSA63" s="413"/>
      <c r="VSB63" s="413"/>
      <c r="VSC63" s="413"/>
      <c r="VSD63" s="413"/>
      <c r="VSE63" s="424"/>
      <c r="VSF63" s="424"/>
      <c r="VSG63" s="413"/>
      <c r="VSH63" s="413"/>
      <c r="VSI63" s="413"/>
      <c r="VSJ63" s="413"/>
      <c r="VSK63" s="413"/>
      <c r="VSL63" s="413"/>
      <c r="VSM63" s="413"/>
      <c r="VSN63" s="413"/>
      <c r="VSO63" s="424"/>
      <c r="VSP63" s="424"/>
      <c r="VSQ63" s="413"/>
      <c r="VSR63" s="413"/>
      <c r="VSS63" s="413"/>
      <c r="VST63" s="413"/>
      <c r="VSU63" s="413"/>
      <c r="VSV63" s="413"/>
      <c r="VSW63" s="413"/>
      <c r="VSX63" s="413"/>
      <c r="VSY63" s="424"/>
      <c r="VSZ63" s="424"/>
      <c r="VTA63" s="413"/>
      <c r="VTB63" s="413"/>
      <c r="VTC63" s="413"/>
      <c r="VTD63" s="413"/>
      <c r="VTE63" s="413"/>
      <c r="VTF63" s="413"/>
      <c r="VTG63" s="413"/>
      <c r="VTH63" s="413"/>
      <c r="VTI63" s="424"/>
      <c r="VTJ63" s="424"/>
      <c r="VTK63" s="413"/>
      <c r="VTL63" s="413"/>
      <c r="VTM63" s="413"/>
      <c r="VTN63" s="413"/>
      <c r="VTO63" s="413"/>
      <c r="VTP63" s="413"/>
      <c r="VTQ63" s="413"/>
      <c r="VTR63" s="413"/>
      <c r="VTS63" s="424"/>
      <c r="VTT63" s="424"/>
      <c r="VTU63" s="413"/>
      <c r="VTV63" s="413"/>
      <c r="VTW63" s="413"/>
      <c r="VTX63" s="413"/>
      <c r="VTY63" s="413"/>
      <c r="VTZ63" s="413"/>
      <c r="VUA63" s="413"/>
      <c r="VUB63" s="413"/>
      <c r="VUC63" s="424"/>
      <c r="VUD63" s="424"/>
      <c r="VUE63" s="413"/>
      <c r="VUF63" s="413"/>
      <c r="VUG63" s="413"/>
      <c r="VUH63" s="413"/>
      <c r="VUI63" s="413"/>
      <c r="VUJ63" s="413"/>
      <c r="VUK63" s="413"/>
      <c r="VUL63" s="413"/>
      <c r="VUM63" s="424"/>
      <c r="VUN63" s="424"/>
      <c r="VUO63" s="413"/>
      <c r="VUP63" s="413"/>
      <c r="VUQ63" s="413"/>
      <c r="VUR63" s="413"/>
      <c r="VUS63" s="413"/>
      <c r="VUT63" s="413"/>
      <c r="VUU63" s="413"/>
      <c r="VUV63" s="413"/>
      <c r="VUW63" s="424"/>
      <c r="VUX63" s="424"/>
      <c r="VUY63" s="413"/>
      <c r="VUZ63" s="413"/>
      <c r="VVA63" s="413"/>
      <c r="VVB63" s="413"/>
      <c r="VVC63" s="413"/>
      <c r="VVD63" s="413"/>
      <c r="VVE63" s="413"/>
      <c r="VVF63" s="413"/>
      <c r="VVG63" s="424"/>
      <c r="VVH63" s="424"/>
      <c r="VVI63" s="413"/>
      <c r="VVJ63" s="413"/>
      <c r="VVK63" s="413"/>
      <c r="VVL63" s="413"/>
      <c r="VVM63" s="413"/>
      <c r="VVN63" s="413"/>
      <c r="VVO63" s="413"/>
      <c r="VVP63" s="413"/>
      <c r="VVQ63" s="424"/>
      <c r="VVR63" s="424"/>
      <c r="VVS63" s="413"/>
      <c r="VVT63" s="413"/>
      <c r="VVU63" s="413"/>
      <c r="VVV63" s="413"/>
      <c r="VVW63" s="413"/>
      <c r="VVX63" s="413"/>
      <c r="VVY63" s="413"/>
      <c r="VVZ63" s="413"/>
      <c r="VWA63" s="424"/>
      <c r="VWB63" s="424"/>
      <c r="VWC63" s="413"/>
      <c r="VWD63" s="413"/>
      <c r="VWE63" s="413"/>
      <c r="VWF63" s="413"/>
      <c r="VWG63" s="413"/>
      <c r="VWH63" s="413"/>
      <c r="VWI63" s="413"/>
      <c r="VWJ63" s="413"/>
      <c r="VWK63" s="424"/>
      <c r="VWL63" s="424"/>
      <c r="VWM63" s="413"/>
      <c r="VWN63" s="413"/>
      <c r="VWO63" s="413"/>
      <c r="VWP63" s="413"/>
      <c r="VWQ63" s="413"/>
      <c r="VWR63" s="413"/>
      <c r="VWS63" s="413"/>
      <c r="VWT63" s="413"/>
      <c r="VWU63" s="424"/>
      <c r="VWV63" s="424"/>
      <c r="VWW63" s="413"/>
      <c r="VWX63" s="413"/>
      <c r="VWY63" s="413"/>
      <c r="VWZ63" s="413"/>
      <c r="VXA63" s="413"/>
      <c r="VXB63" s="413"/>
      <c r="VXC63" s="413"/>
      <c r="VXD63" s="413"/>
      <c r="VXE63" s="424"/>
      <c r="VXF63" s="424"/>
      <c r="VXG63" s="413"/>
      <c r="VXH63" s="413"/>
      <c r="VXI63" s="413"/>
      <c r="VXJ63" s="413"/>
      <c r="VXK63" s="413"/>
      <c r="VXL63" s="413"/>
      <c r="VXM63" s="413"/>
      <c r="VXN63" s="413"/>
      <c r="VXO63" s="424"/>
      <c r="VXP63" s="424"/>
      <c r="VXQ63" s="413"/>
      <c r="VXR63" s="413"/>
      <c r="VXS63" s="413"/>
      <c r="VXT63" s="413"/>
      <c r="VXU63" s="413"/>
      <c r="VXV63" s="413"/>
      <c r="VXW63" s="413"/>
      <c r="VXX63" s="413"/>
      <c r="VXY63" s="424"/>
      <c r="VXZ63" s="424"/>
      <c r="VYA63" s="413"/>
      <c r="VYB63" s="413"/>
      <c r="VYC63" s="413"/>
      <c r="VYD63" s="413"/>
      <c r="VYE63" s="413"/>
      <c r="VYF63" s="413"/>
      <c r="VYG63" s="413"/>
      <c r="VYH63" s="413"/>
      <c r="VYI63" s="424"/>
      <c r="VYJ63" s="424"/>
      <c r="VYK63" s="413"/>
      <c r="VYL63" s="413"/>
      <c r="VYM63" s="413"/>
      <c r="VYN63" s="413"/>
      <c r="VYO63" s="413"/>
      <c r="VYP63" s="413"/>
      <c r="VYQ63" s="413"/>
      <c r="VYR63" s="413"/>
      <c r="VYS63" s="424"/>
      <c r="VYT63" s="424"/>
      <c r="VYU63" s="413"/>
      <c r="VYV63" s="413"/>
      <c r="VYW63" s="413"/>
      <c r="VYX63" s="413"/>
      <c r="VYY63" s="413"/>
      <c r="VYZ63" s="413"/>
      <c r="VZA63" s="413"/>
      <c r="VZB63" s="413"/>
      <c r="VZC63" s="424"/>
      <c r="VZD63" s="424"/>
      <c r="VZE63" s="413"/>
      <c r="VZF63" s="413"/>
      <c r="VZG63" s="413"/>
      <c r="VZH63" s="413"/>
      <c r="VZI63" s="413"/>
      <c r="VZJ63" s="413"/>
      <c r="VZK63" s="413"/>
      <c r="VZL63" s="413"/>
      <c r="VZM63" s="424"/>
      <c r="VZN63" s="424"/>
      <c r="VZO63" s="413"/>
      <c r="VZP63" s="413"/>
      <c r="VZQ63" s="413"/>
      <c r="VZR63" s="413"/>
      <c r="VZS63" s="413"/>
      <c r="VZT63" s="413"/>
      <c r="VZU63" s="413"/>
      <c r="VZV63" s="413"/>
      <c r="VZW63" s="424"/>
      <c r="VZX63" s="424"/>
      <c r="VZY63" s="413"/>
      <c r="VZZ63" s="413"/>
      <c r="WAA63" s="413"/>
      <c r="WAB63" s="413"/>
      <c r="WAC63" s="413"/>
      <c r="WAD63" s="413"/>
      <c r="WAE63" s="413"/>
      <c r="WAF63" s="413"/>
      <c r="WAG63" s="424"/>
      <c r="WAH63" s="424"/>
      <c r="WAI63" s="413"/>
      <c r="WAJ63" s="413"/>
      <c r="WAK63" s="413"/>
      <c r="WAL63" s="413"/>
      <c r="WAM63" s="413"/>
      <c r="WAN63" s="413"/>
      <c r="WAO63" s="413"/>
      <c r="WAP63" s="413"/>
      <c r="WAQ63" s="424"/>
      <c r="WAR63" s="424"/>
      <c r="WAS63" s="413"/>
      <c r="WAT63" s="413"/>
      <c r="WAU63" s="413"/>
      <c r="WAV63" s="413"/>
      <c r="WAW63" s="413"/>
      <c r="WAX63" s="413"/>
      <c r="WAY63" s="413"/>
      <c r="WAZ63" s="413"/>
      <c r="WBA63" s="424"/>
      <c r="WBB63" s="424"/>
      <c r="WBC63" s="413"/>
      <c r="WBD63" s="413"/>
      <c r="WBE63" s="413"/>
      <c r="WBF63" s="413"/>
      <c r="WBG63" s="413"/>
      <c r="WBH63" s="413"/>
      <c r="WBI63" s="413"/>
      <c r="WBJ63" s="413"/>
      <c r="WBK63" s="424"/>
      <c r="WBL63" s="424"/>
      <c r="WBM63" s="413"/>
      <c r="WBN63" s="413"/>
      <c r="WBO63" s="413"/>
      <c r="WBP63" s="413"/>
      <c r="WBQ63" s="413"/>
      <c r="WBR63" s="413"/>
      <c r="WBS63" s="413"/>
      <c r="WBT63" s="413"/>
      <c r="WBU63" s="424"/>
      <c r="WBV63" s="424"/>
      <c r="WBW63" s="413"/>
      <c r="WBX63" s="413"/>
      <c r="WBY63" s="413"/>
      <c r="WBZ63" s="413"/>
      <c r="WCA63" s="413"/>
      <c r="WCB63" s="413"/>
      <c r="WCC63" s="413"/>
      <c r="WCD63" s="413"/>
      <c r="WCE63" s="424"/>
      <c r="WCF63" s="424"/>
      <c r="WCG63" s="413"/>
      <c r="WCH63" s="413"/>
      <c r="WCI63" s="413"/>
      <c r="WCJ63" s="413"/>
      <c r="WCK63" s="413"/>
      <c r="WCL63" s="413"/>
      <c r="WCM63" s="413"/>
      <c r="WCN63" s="413"/>
      <c r="WCO63" s="424"/>
      <c r="WCP63" s="424"/>
      <c r="WCQ63" s="413"/>
      <c r="WCR63" s="413"/>
      <c r="WCS63" s="413"/>
      <c r="WCT63" s="413"/>
      <c r="WCU63" s="413"/>
      <c r="WCV63" s="413"/>
      <c r="WCW63" s="413"/>
      <c r="WCX63" s="413"/>
      <c r="WCY63" s="424"/>
      <c r="WCZ63" s="424"/>
      <c r="WDA63" s="413"/>
      <c r="WDB63" s="413"/>
      <c r="WDC63" s="413"/>
      <c r="WDD63" s="413"/>
      <c r="WDE63" s="413"/>
      <c r="WDF63" s="413"/>
      <c r="WDG63" s="413"/>
      <c r="WDH63" s="413"/>
      <c r="WDI63" s="424"/>
      <c r="WDJ63" s="424"/>
      <c r="WDK63" s="413"/>
      <c r="WDL63" s="413"/>
      <c r="WDM63" s="413"/>
      <c r="WDN63" s="413"/>
      <c r="WDO63" s="413"/>
      <c r="WDP63" s="413"/>
      <c r="WDQ63" s="413"/>
      <c r="WDR63" s="413"/>
      <c r="WDS63" s="424"/>
      <c r="WDT63" s="424"/>
      <c r="WDU63" s="413"/>
      <c r="WDV63" s="413"/>
      <c r="WDW63" s="413"/>
      <c r="WDX63" s="413"/>
      <c r="WDY63" s="413"/>
      <c r="WDZ63" s="413"/>
      <c r="WEA63" s="413"/>
      <c r="WEB63" s="413"/>
      <c r="WEC63" s="424"/>
      <c r="WED63" s="424"/>
      <c r="WEE63" s="413"/>
      <c r="WEF63" s="413"/>
      <c r="WEG63" s="413"/>
      <c r="WEH63" s="413"/>
      <c r="WEI63" s="413"/>
      <c r="WEJ63" s="413"/>
      <c r="WEK63" s="413"/>
      <c r="WEL63" s="413"/>
      <c r="WEM63" s="424"/>
      <c r="WEN63" s="424"/>
      <c r="WEO63" s="413"/>
      <c r="WEP63" s="413"/>
      <c r="WEQ63" s="413"/>
      <c r="WER63" s="413"/>
      <c r="WES63" s="413"/>
      <c r="WET63" s="413"/>
      <c r="WEU63" s="413"/>
      <c r="WEV63" s="413"/>
      <c r="WEW63" s="424"/>
      <c r="WEX63" s="424"/>
      <c r="WEY63" s="413"/>
      <c r="WEZ63" s="413"/>
      <c r="WFA63" s="413"/>
      <c r="WFB63" s="413"/>
      <c r="WFC63" s="413"/>
      <c r="WFD63" s="413"/>
      <c r="WFE63" s="413"/>
      <c r="WFF63" s="413"/>
      <c r="WFG63" s="424"/>
      <c r="WFH63" s="424"/>
      <c r="WFI63" s="413"/>
      <c r="WFJ63" s="413"/>
      <c r="WFK63" s="413"/>
      <c r="WFL63" s="413"/>
      <c r="WFM63" s="413"/>
      <c r="WFN63" s="413"/>
      <c r="WFO63" s="413"/>
      <c r="WFP63" s="413"/>
      <c r="WFQ63" s="424"/>
      <c r="WFR63" s="424"/>
      <c r="WFS63" s="413"/>
      <c r="WFT63" s="413"/>
      <c r="WFU63" s="413"/>
      <c r="WFV63" s="413"/>
      <c r="WFW63" s="413"/>
      <c r="WFX63" s="413"/>
      <c r="WFY63" s="413"/>
      <c r="WFZ63" s="413"/>
      <c r="WGA63" s="424"/>
      <c r="WGB63" s="424"/>
      <c r="WGC63" s="413"/>
      <c r="WGD63" s="413"/>
      <c r="WGE63" s="413"/>
      <c r="WGF63" s="413"/>
      <c r="WGG63" s="413"/>
      <c r="WGH63" s="413"/>
      <c r="WGI63" s="413"/>
      <c r="WGJ63" s="413"/>
      <c r="WGK63" s="424"/>
      <c r="WGL63" s="424"/>
      <c r="WGM63" s="413"/>
      <c r="WGN63" s="413"/>
      <c r="WGO63" s="413"/>
      <c r="WGP63" s="413"/>
      <c r="WGQ63" s="413"/>
      <c r="WGR63" s="413"/>
      <c r="WGS63" s="413"/>
      <c r="WGT63" s="413"/>
      <c r="WGU63" s="424"/>
      <c r="WGV63" s="424"/>
      <c r="WGW63" s="413"/>
      <c r="WGX63" s="413"/>
      <c r="WGY63" s="413"/>
      <c r="WGZ63" s="413"/>
      <c r="WHA63" s="413"/>
      <c r="WHB63" s="413"/>
      <c r="WHC63" s="413"/>
      <c r="WHD63" s="413"/>
      <c r="WHE63" s="424"/>
      <c r="WHF63" s="424"/>
      <c r="WHG63" s="413"/>
      <c r="WHH63" s="413"/>
      <c r="WHI63" s="413"/>
      <c r="WHJ63" s="413"/>
      <c r="WHK63" s="413"/>
      <c r="WHL63" s="413"/>
      <c r="WHM63" s="413"/>
      <c r="WHN63" s="413"/>
      <c r="WHO63" s="424"/>
      <c r="WHP63" s="424"/>
      <c r="WHQ63" s="413"/>
      <c r="WHR63" s="413"/>
      <c r="WHS63" s="413"/>
      <c r="WHT63" s="413"/>
      <c r="WHU63" s="413"/>
      <c r="WHV63" s="413"/>
      <c r="WHW63" s="413"/>
      <c r="WHX63" s="413"/>
      <c r="WHY63" s="424"/>
      <c r="WHZ63" s="424"/>
      <c r="WIA63" s="413"/>
      <c r="WIB63" s="413"/>
      <c r="WIC63" s="413"/>
      <c r="WID63" s="413"/>
      <c r="WIE63" s="413"/>
      <c r="WIF63" s="413"/>
      <c r="WIG63" s="413"/>
      <c r="WIH63" s="413"/>
      <c r="WII63" s="424"/>
      <c r="WIJ63" s="424"/>
      <c r="WIK63" s="413"/>
      <c r="WIL63" s="413"/>
      <c r="WIM63" s="413"/>
      <c r="WIN63" s="413"/>
      <c r="WIO63" s="413"/>
      <c r="WIP63" s="413"/>
      <c r="WIQ63" s="413"/>
      <c r="WIR63" s="413"/>
      <c r="WIS63" s="424"/>
      <c r="WIT63" s="424"/>
      <c r="WIU63" s="413"/>
      <c r="WIV63" s="413"/>
      <c r="WIW63" s="413"/>
      <c r="WIX63" s="413"/>
      <c r="WIY63" s="413"/>
      <c r="WIZ63" s="413"/>
      <c r="WJA63" s="413"/>
      <c r="WJB63" s="413"/>
      <c r="WJC63" s="424"/>
      <c r="WJD63" s="424"/>
      <c r="WJE63" s="413"/>
      <c r="WJF63" s="413"/>
      <c r="WJG63" s="413"/>
      <c r="WJH63" s="413"/>
      <c r="WJI63" s="413"/>
      <c r="WJJ63" s="413"/>
      <c r="WJK63" s="413"/>
      <c r="WJL63" s="413"/>
      <c r="WJM63" s="424"/>
      <c r="WJN63" s="424"/>
      <c r="WJO63" s="413"/>
      <c r="WJP63" s="413"/>
      <c r="WJQ63" s="413"/>
      <c r="WJR63" s="413"/>
      <c r="WJS63" s="413"/>
      <c r="WJT63" s="413"/>
      <c r="WJU63" s="413"/>
      <c r="WJV63" s="413"/>
      <c r="WJW63" s="424"/>
      <c r="WJX63" s="424"/>
      <c r="WJY63" s="413"/>
      <c r="WJZ63" s="413"/>
      <c r="WKA63" s="413"/>
      <c r="WKB63" s="413"/>
      <c r="WKC63" s="413"/>
      <c r="WKD63" s="413"/>
      <c r="WKE63" s="413"/>
      <c r="WKF63" s="413"/>
      <c r="WKG63" s="424"/>
      <c r="WKH63" s="424"/>
      <c r="WKI63" s="413"/>
      <c r="WKJ63" s="413"/>
      <c r="WKK63" s="413"/>
      <c r="WKL63" s="413"/>
      <c r="WKM63" s="413"/>
      <c r="WKN63" s="413"/>
      <c r="WKO63" s="413"/>
      <c r="WKP63" s="413"/>
      <c r="WKQ63" s="424"/>
      <c r="WKR63" s="424"/>
      <c r="WKS63" s="413"/>
      <c r="WKT63" s="413"/>
      <c r="WKU63" s="413"/>
      <c r="WKV63" s="413"/>
      <c r="WKW63" s="413"/>
      <c r="WKX63" s="413"/>
      <c r="WKY63" s="413"/>
      <c r="WKZ63" s="413"/>
      <c r="WLA63" s="424"/>
      <c r="WLB63" s="424"/>
      <c r="WLC63" s="413"/>
      <c r="WLD63" s="413"/>
      <c r="WLE63" s="413"/>
      <c r="WLF63" s="413"/>
      <c r="WLG63" s="413"/>
      <c r="WLH63" s="413"/>
      <c r="WLI63" s="413"/>
      <c r="WLJ63" s="413"/>
      <c r="WLK63" s="424"/>
      <c r="WLL63" s="424"/>
      <c r="WLM63" s="413"/>
      <c r="WLN63" s="413"/>
      <c r="WLO63" s="413"/>
      <c r="WLP63" s="413"/>
      <c r="WLQ63" s="413"/>
      <c r="WLR63" s="413"/>
      <c r="WLS63" s="413"/>
      <c r="WLT63" s="413"/>
      <c r="WLU63" s="424"/>
      <c r="WLV63" s="424"/>
      <c r="WLW63" s="413"/>
      <c r="WLX63" s="413"/>
      <c r="WLY63" s="413"/>
      <c r="WLZ63" s="413"/>
      <c r="WMA63" s="413"/>
      <c r="WMB63" s="413"/>
      <c r="WMC63" s="413"/>
      <c r="WMD63" s="413"/>
      <c r="WME63" s="424"/>
      <c r="WMF63" s="424"/>
      <c r="WMG63" s="413"/>
      <c r="WMH63" s="413"/>
      <c r="WMI63" s="413"/>
      <c r="WMJ63" s="413"/>
      <c r="WMK63" s="413"/>
      <c r="WML63" s="413"/>
      <c r="WMM63" s="413"/>
      <c r="WMN63" s="413"/>
      <c r="WMO63" s="424"/>
      <c r="WMP63" s="424"/>
      <c r="WMQ63" s="413"/>
      <c r="WMR63" s="413"/>
      <c r="WMS63" s="413"/>
      <c r="WMT63" s="413"/>
      <c r="WMU63" s="413"/>
      <c r="WMV63" s="413"/>
      <c r="WMW63" s="413"/>
      <c r="WMX63" s="413"/>
      <c r="WMY63" s="424"/>
      <c r="WMZ63" s="424"/>
      <c r="WNA63" s="413"/>
      <c r="WNB63" s="413"/>
      <c r="WNC63" s="413"/>
      <c r="WND63" s="413"/>
      <c r="WNE63" s="413"/>
      <c r="WNF63" s="413"/>
      <c r="WNG63" s="413"/>
      <c r="WNH63" s="413"/>
      <c r="WNI63" s="424"/>
      <c r="WNJ63" s="424"/>
      <c r="WNK63" s="413"/>
      <c r="WNL63" s="413"/>
      <c r="WNM63" s="413"/>
      <c r="WNN63" s="413"/>
      <c r="WNO63" s="413"/>
      <c r="WNP63" s="413"/>
      <c r="WNQ63" s="413"/>
      <c r="WNR63" s="413"/>
      <c r="WNS63" s="424"/>
      <c r="WNT63" s="424"/>
      <c r="WNU63" s="413"/>
      <c r="WNV63" s="413"/>
      <c r="WNW63" s="413"/>
      <c r="WNX63" s="413"/>
      <c r="WNY63" s="413"/>
      <c r="WNZ63" s="413"/>
      <c r="WOA63" s="413"/>
      <c r="WOB63" s="413"/>
      <c r="WOC63" s="424"/>
      <c r="WOD63" s="424"/>
      <c r="WOE63" s="413"/>
      <c r="WOF63" s="413"/>
      <c r="WOG63" s="413"/>
      <c r="WOH63" s="413"/>
      <c r="WOI63" s="413"/>
      <c r="WOJ63" s="413"/>
      <c r="WOK63" s="413"/>
      <c r="WOL63" s="413"/>
      <c r="WOM63" s="424"/>
      <c r="WON63" s="424"/>
      <c r="WOO63" s="413"/>
      <c r="WOP63" s="413"/>
      <c r="WOQ63" s="413"/>
      <c r="WOR63" s="413"/>
      <c r="WOS63" s="413"/>
      <c r="WOT63" s="413"/>
      <c r="WOU63" s="413"/>
      <c r="WOV63" s="413"/>
      <c r="WOW63" s="424"/>
      <c r="WOX63" s="424"/>
      <c r="WOY63" s="413"/>
      <c r="WOZ63" s="413"/>
      <c r="WPA63" s="413"/>
      <c r="WPB63" s="413"/>
      <c r="WPC63" s="413"/>
      <c r="WPD63" s="413"/>
      <c r="WPE63" s="413"/>
      <c r="WPF63" s="413"/>
      <c r="WPG63" s="424"/>
      <c r="WPH63" s="424"/>
      <c r="WPI63" s="413"/>
      <c r="WPJ63" s="413"/>
      <c r="WPK63" s="413"/>
      <c r="WPL63" s="413"/>
      <c r="WPM63" s="413"/>
      <c r="WPN63" s="413"/>
      <c r="WPO63" s="413"/>
      <c r="WPP63" s="413"/>
      <c r="WPQ63" s="424"/>
      <c r="WPR63" s="424"/>
      <c r="WPS63" s="413"/>
      <c r="WPT63" s="413"/>
      <c r="WPU63" s="413"/>
      <c r="WPV63" s="413"/>
      <c r="WPW63" s="413"/>
      <c r="WPX63" s="413"/>
      <c r="WPY63" s="413"/>
      <c r="WPZ63" s="413"/>
      <c r="WQA63" s="424"/>
      <c r="WQB63" s="424"/>
      <c r="WQC63" s="413"/>
      <c r="WQD63" s="413"/>
      <c r="WQE63" s="413"/>
      <c r="WQF63" s="413"/>
      <c r="WQG63" s="413"/>
      <c r="WQH63" s="413"/>
      <c r="WQI63" s="413"/>
      <c r="WQJ63" s="413"/>
      <c r="WQK63" s="424"/>
      <c r="WQL63" s="424"/>
      <c r="WQM63" s="413"/>
      <c r="WQN63" s="413"/>
      <c r="WQO63" s="413"/>
      <c r="WQP63" s="413"/>
      <c r="WQQ63" s="413"/>
      <c r="WQR63" s="413"/>
      <c r="WQS63" s="413"/>
      <c r="WQT63" s="413"/>
      <c r="WQU63" s="424"/>
      <c r="WQV63" s="424"/>
      <c r="WQW63" s="413"/>
      <c r="WQX63" s="413"/>
      <c r="WQY63" s="413"/>
      <c r="WQZ63" s="413"/>
      <c r="WRA63" s="413"/>
      <c r="WRB63" s="413"/>
      <c r="WRC63" s="413"/>
      <c r="WRD63" s="413"/>
      <c r="WRE63" s="424"/>
      <c r="WRF63" s="424"/>
      <c r="WRG63" s="413"/>
      <c r="WRH63" s="413"/>
      <c r="WRI63" s="413"/>
      <c r="WRJ63" s="413"/>
      <c r="WRK63" s="413"/>
      <c r="WRL63" s="413"/>
      <c r="WRM63" s="413"/>
      <c r="WRN63" s="413"/>
      <c r="WRO63" s="424"/>
      <c r="WRP63" s="424"/>
      <c r="WRQ63" s="413"/>
      <c r="WRR63" s="413"/>
      <c r="WRS63" s="413"/>
      <c r="WRT63" s="413"/>
      <c r="WRU63" s="413"/>
      <c r="WRV63" s="413"/>
      <c r="WRW63" s="413"/>
      <c r="WRX63" s="413"/>
      <c r="WRY63" s="424"/>
      <c r="WRZ63" s="424"/>
      <c r="WSA63" s="413"/>
      <c r="WSB63" s="413"/>
      <c r="WSC63" s="413"/>
      <c r="WSD63" s="413"/>
      <c r="WSE63" s="413"/>
      <c r="WSF63" s="413"/>
      <c r="WSG63" s="413"/>
      <c r="WSH63" s="413"/>
      <c r="WSI63" s="424"/>
      <c r="WSJ63" s="424"/>
      <c r="WSK63" s="413"/>
      <c r="WSL63" s="413"/>
      <c r="WSM63" s="413"/>
      <c r="WSN63" s="413"/>
      <c r="WSO63" s="413"/>
      <c r="WSP63" s="413"/>
      <c r="WSQ63" s="413"/>
      <c r="WSR63" s="413"/>
      <c r="WSS63" s="424"/>
      <c r="WST63" s="424"/>
      <c r="WSU63" s="413"/>
      <c r="WSV63" s="413"/>
      <c r="WSW63" s="413"/>
      <c r="WSX63" s="413"/>
      <c r="WSY63" s="413"/>
      <c r="WSZ63" s="413"/>
      <c r="WTA63" s="413"/>
      <c r="WTB63" s="413"/>
      <c r="WTC63" s="424"/>
      <c r="WTD63" s="424"/>
      <c r="WTE63" s="413"/>
      <c r="WTF63" s="413"/>
      <c r="WTG63" s="413"/>
      <c r="WTH63" s="413"/>
      <c r="WTI63" s="413"/>
      <c r="WTJ63" s="413"/>
      <c r="WTK63" s="413"/>
      <c r="WTL63" s="413"/>
      <c r="WTM63" s="424"/>
      <c r="WTN63" s="424"/>
      <c r="WTO63" s="413"/>
      <c r="WTP63" s="413"/>
      <c r="WTQ63" s="413"/>
      <c r="WTR63" s="413"/>
      <c r="WTS63" s="413"/>
      <c r="WTT63" s="413"/>
      <c r="WTU63" s="413"/>
      <c r="WTV63" s="413"/>
      <c r="WTW63" s="424"/>
      <c r="WTX63" s="424"/>
      <c r="WTY63" s="413"/>
      <c r="WTZ63" s="413"/>
      <c r="WUA63" s="413"/>
      <c r="WUB63" s="413"/>
      <c r="WUC63" s="413"/>
      <c r="WUD63" s="413"/>
      <c r="WUE63" s="413"/>
      <c r="WUF63" s="413"/>
      <c r="WUG63" s="424"/>
      <c r="WUH63" s="424"/>
      <c r="WUI63" s="413"/>
      <c r="WUJ63" s="413"/>
      <c r="WUK63" s="413"/>
      <c r="WUL63" s="413"/>
      <c r="WUM63" s="413"/>
      <c r="WUN63" s="413"/>
      <c r="WUO63" s="413"/>
      <c r="WUP63" s="413"/>
      <c r="WUQ63" s="424"/>
      <c r="WUR63" s="424"/>
      <c r="WUS63" s="413"/>
      <c r="WUT63" s="413"/>
      <c r="WUU63" s="413"/>
      <c r="WUV63" s="413"/>
      <c r="WUW63" s="413"/>
      <c r="WUX63" s="413"/>
      <c r="WUY63" s="413"/>
      <c r="WUZ63" s="413"/>
      <c r="WVA63" s="424"/>
      <c r="WVB63" s="424"/>
      <c r="WVC63" s="413"/>
      <c r="WVD63" s="413"/>
      <c r="WVE63" s="413"/>
      <c r="WVF63" s="413"/>
      <c r="WVG63" s="413"/>
      <c r="WVH63" s="413"/>
      <c r="WVI63" s="413"/>
      <c r="WVJ63" s="413"/>
      <c r="WVK63" s="424"/>
      <c r="WVL63" s="424"/>
      <c r="WVM63" s="413"/>
      <c r="WVN63" s="413"/>
      <c r="WVO63" s="413"/>
      <c r="WVP63" s="413"/>
      <c r="WVQ63" s="413"/>
      <c r="WVR63" s="413"/>
      <c r="WVS63" s="413"/>
      <c r="WVT63" s="413"/>
      <c r="WVU63" s="424"/>
      <c r="WVV63" s="424"/>
      <c r="WVW63" s="413"/>
      <c r="WVX63" s="413"/>
      <c r="WVY63" s="413"/>
      <c r="WVZ63" s="413"/>
      <c r="WWA63" s="413"/>
      <c r="WWB63" s="413"/>
      <c r="WWC63" s="413"/>
      <c r="WWD63" s="413"/>
      <c r="WWE63" s="424"/>
      <c r="WWF63" s="424"/>
      <c r="WWG63" s="413"/>
      <c r="WWH63" s="413"/>
      <c r="WWI63" s="413"/>
      <c r="WWJ63" s="413"/>
      <c r="WWK63" s="413"/>
      <c r="WWL63" s="413"/>
      <c r="WWM63" s="413"/>
      <c r="WWN63" s="413"/>
      <c r="WWO63" s="424"/>
      <c r="WWP63" s="424"/>
      <c r="WWQ63" s="413"/>
      <c r="WWR63" s="413"/>
      <c r="WWS63" s="413"/>
      <c r="WWT63" s="413"/>
      <c r="WWU63" s="413"/>
      <c r="WWV63" s="413"/>
      <c r="WWW63" s="413"/>
      <c r="WWX63" s="413"/>
      <c r="WWY63" s="424"/>
      <c r="WWZ63" s="424"/>
      <c r="WXA63" s="413"/>
      <c r="WXB63" s="413"/>
      <c r="WXC63" s="413"/>
      <c r="WXD63" s="413"/>
      <c r="WXE63" s="413"/>
      <c r="WXF63" s="413"/>
      <c r="WXG63" s="413"/>
      <c r="WXH63" s="413"/>
      <c r="WXI63" s="424"/>
      <c r="WXJ63" s="424"/>
      <c r="WXK63" s="413"/>
      <c r="WXL63" s="413"/>
      <c r="WXM63" s="413"/>
      <c r="WXN63" s="413"/>
      <c r="WXO63" s="413"/>
      <c r="WXP63" s="413"/>
      <c r="WXQ63" s="413"/>
      <c r="WXR63" s="413"/>
      <c r="WXS63" s="424"/>
      <c r="WXT63" s="424"/>
      <c r="WXU63" s="413"/>
      <c r="WXV63" s="413"/>
      <c r="WXW63" s="413"/>
      <c r="WXX63" s="413"/>
      <c r="WXY63" s="413"/>
      <c r="WXZ63" s="413"/>
      <c r="WYA63" s="413"/>
      <c r="WYB63" s="413"/>
      <c r="WYC63" s="424"/>
      <c r="WYD63" s="424"/>
      <c r="WYE63" s="413"/>
      <c r="WYF63" s="413"/>
      <c r="WYG63" s="413"/>
      <c r="WYH63" s="413"/>
      <c r="WYI63" s="413"/>
      <c r="WYJ63" s="413"/>
      <c r="WYK63" s="413"/>
      <c r="WYL63" s="413"/>
      <c r="WYM63" s="424"/>
      <c r="WYN63" s="424"/>
      <c r="WYO63" s="413"/>
      <c r="WYP63" s="413"/>
      <c r="WYQ63" s="413"/>
      <c r="WYR63" s="413"/>
      <c r="WYS63" s="413"/>
      <c r="WYT63" s="413"/>
      <c r="WYU63" s="413"/>
      <c r="WYV63" s="413"/>
      <c r="WYW63" s="424"/>
      <c r="WYX63" s="424"/>
      <c r="WYY63" s="413"/>
      <c r="WYZ63" s="413"/>
      <c r="WZA63" s="413"/>
      <c r="WZB63" s="413"/>
      <c r="WZC63" s="413"/>
      <c r="WZD63" s="413"/>
      <c r="WZE63" s="413"/>
      <c r="WZF63" s="413"/>
      <c r="WZG63" s="424"/>
      <c r="WZH63" s="424"/>
      <c r="WZI63" s="413"/>
      <c r="WZJ63" s="413"/>
      <c r="WZK63" s="413"/>
      <c r="WZL63" s="413"/>
      <c r="WZM63" s="413"/>
      <c r="WZN63" s="413"/>
      <c r="WZO63" s="413"/>
      <c r="WZP63" s="413"/>
      <c r="WZQ63" s="424"/>
      <c r="WZR63" s="424"/>
      <c r="WZS63" s="413"/>
      <c r="WZT63" s="413"/>
      <c r="WZU63" s="413"/>
      <c r="WZV63" s="413"/>
      <c r="WZW63" s="413"/>
      <c r="WZX63" s="413"/>
      <c r="WZY63" s="413"/>
      <c r="WZZ63" s="413"/>
      <c r="XAA63" s="424"/>
      <c r="XAB63" s="424"/>
      <c r="XAC63" s="413"/>
      <c r="XAD63" s="413"/>
      <c r="XAE63" s="413"/>
      <c r="XAF63" s="413"/>
      <c r="XAG63" s="413"/>
      <c r="XAH63" s="413"/>
      <c r="XAI63" s="413"/>
      <c r="XAJ63" s="413"/>
      <c r="XAK63" s="424"/>
      <c r="XAL63" s="424"/>
      <c r="XAM63" s="413"/>
      <c r="XAN63" s="413"/>
      <c r="XAO63" s="413"/>
      <c r="XAP63" s="413"/>
      <c r="XAQ63" s="413"/>
      <c r="XAR63" s="413"/>
      <c r="XAS63" s="413"/>
      <c r="XAT63" s="413"/>
      <c r="XAU63" s="424"/>
      <c r="XAV63" s="424"/>
      <c r="XAW63" s="413"/>
      <c r="XAX63" s="413"/>
      <c r="XAY63" s="413"/>
      <c r="XAZ63" s="413"/>
      <c r="XBA63" s="413"/>
      <c r="XBB63" s="413"/>
      <c r="XBC63" s="413"/>
      <c r="XBD63" s="413"/>
      <c r="XBE63" s="424"/>
      <c r="XBF63" s="424"/>
      <c r="XBG63" s="413"/>
      <c r="XBH63" s="413"/>
      <c r="XBI63" s="413"/>
      <c r="XBJ63" s="413"/>
      <c r="XBK63" s="413"/>
      <c r="XBL63" s="413"/>
      <c r="XBM63" s="413"/>
      <c r="XBN63" s="413"/>
      <c r="XBO63" s="424"/>
      <c r="XBP63" s="424"/>
      <c r="XBQ63" s="413"/>
      <c r="XBR63" s="413"/>
      <c r="XBS63" s="413"/>
      <c r="XBT63" s="413"/>
      <c r="XBU63" s="413"/>
      <c r="XBV63" s="413"/>
      <c r="XBW63" s="413"/>
      <c r="XBX63" s="413"/>
      <c r="XBY63" s="424"/>
      <c r="XBZ63" s="424"/>
      <c r="XCA63" s="413"/>
      <c r="XCB63" s="413"/>
      <c r="XCC63" s="413"/>
      <c r="XCD63" s="413"/>
      <c r="XCE63" s="413"/>
      <c r="XCF63" s="413"/>
      <c r="XCG63" s="413"/>
      <c r="XCH63" s="413"/>
      <c r="XCI63" s="424"/>
      <c r="XCJ63" s="424"/>
      <c r="XCK63" s="413"/>
      <c r="XCL63" s="413"/>
      <c r="XCM63" s="413"/>
      <c r="XCN63" s="413"/>
      <c r="XCO63" s="413"/>
      <c r="XCP63" s="413"/>
      <c r="XCQ63" s="413"/>
      <c r="XCR63" s="413"/>
      <c r="XCS63" s="424"/>
      <c r="XCT63" s="424"/>
      <c r="XCU63" s="413"/>
      <c r="XCV63" s="413"/>
      <c r="XCW63" s="413"/>
      <c r="XCX63" s="413"/>
      <c r="XCY63" s="413"/>
      <c r="XCZ63" s="413"/>
      <c r="XDA63" s="413"/>
      <c r="XDB63" s="413"/>
      <c r="XDC63" s="424"/>
      <c r="XDD63" s="424"/>
      <c r="XDE63" s="413"/>
      <c r="XDF63" s="413"/>
      <c r="XDG63" s="413"/>
      <c r="XDH63" s="413"/>
      <c r="XDI63" s="413"/>
      <c r="XDJ63" s="413"/>
      <c r="XDK63" s="413"/>
      <c r="XDL63" s="413"/>
      <c r="XDM63" s="424"/>
      <c r="XDN63" s="424"/>
      <c r="XDO63" s="413"/>
      <c r="XDP63" s="413"/>
      <c r="XDQ63" s="413"/>
      <c r="XDR63" s="413"/>
      <c r="XDS63" s="413"/>
      <c r="XDT63" s="413"/>
      <c r="XDU63" s="413"/>
      <c r="XDV63" s="413"/>
      <c r="XDW63" s="424"/>
      <c r="XDX63" s="424"/>
      <c r="XDY63" s="413"/>
      <c r="XDZ63" s="413"/>
      <c r="XEA63" s="413"/>
      <c r="XEB63" s="413"/>
      <c r="XEC63" s="413"/>
      <c r="XED63" s="413"/>
      <c r="XEE63" s="413"/>
      <c r="XEF63" s="413"/>
      <c r="XEG63" s="424"/>
      <c r="XEH63" s="424"/>
      <c r="XEI63" s="413"/>
      <c r="XEJ63" s="413"/>
      <c r="XEK63" s="413"/>
      <c r="XEL63" s="413"/>
      <c r="XEM63" s="413"/>
      <c r="XEN63" s="413"/>
      <c r="XEO63" s="413"/>
      <c r="XEP63" s="413"/>
      <c r="XEQ63" s="424"/>
      <c r="XER63" s="424"/>
      <c r="XES63" s="413"/>
      <c r="XET63" s="413"/>
      <c r="XEU63" s="413"/>
      <c r="XEV63" s="413"/>
      <c r="XEW63" s="413"/>
      <c r="XEX63" s="413"/>
      <c r="XEY63" s="413"/>
      <c r="XEZ63" s="413"/>
      <c r="XFA63" s="424"/>
      <c r="XFB63" s="424"/>
      <c r="XFC63" s="413"/>
      <c r="XFD63" s="413"/>
    </row>
    <row r="64" spans="1:16384" ht="39.75" customHeight="1" x14ac:dyDescent="0.2">
      <c r="A64" s="1149" t="s">
        <v>4</v>
      </c>
      <c r="B64" s="1102" t="s">
        <v>9</v>
      </c>
      <c r="C64" s="1104" t="s">
        <v>10</v>
      </c>
      <c r="D64" s="1105"/>
      <c r="E64" s="1103" t="s">
        <v>377</v>
      </c>
      <c r="F64" s="1107" t="s">
        <v>376</v>
      </c>
      <c r="G64" s="1102" t="s">
        <v>335</v>
      </c>
      <c r="H64" s="1102"/>
      <c r="I64" s="1102"/>
      <c r="J64" s="481" t="s">
        <v>74</v>
      </c>
    </row>
    <row r="65" spans="1:10" ht="52.5" customHeight="1" x14ac:dyDescent="0.2">
      <c r="A65" s="1149"/>
      <c r="B65" s="1103"/>
      <c r="C65" s="485" t="s">
        <v>16</v>
      </c>
      <c r="D65" s="485" t="s">
        <v>378</v>
      </c>
      <c r="E65" s="1106"/>
      <c r="F65" s="1108"/>
      <c r="G65" s="485" t="s">
        <v>169</v>
      </c>
      <c r="H65" s="485" t="s">
        <v>15</v>
      </c>
      <c r="I65" s="481" t="s">
        <v>17</v>
      </c>
      <c r="J65" s="481" t="s">
        <v>75</v>
      </c>
    </row>
    <row r="66" spans="1:10" s="431" customFormat="1" ht="27.95" customHeight="1" x14ac:dyDescent="0.2">
      <c r="A66" s="428">
        <v>1</v>
      </c>
      <c r="B66" s="429" t="e">
        <f>'10 kg  COM'!I8</f>
        <v>#N/A</v>
      </c>
      <c r="C66" s="429" t="e">
        <f>'10 kg  COM'!H9</f>
        <v>#N/A</v>
      </c>
      <c r="D66" s="432" t="e">
        <f>'10 kg  COM'!E72</f>
        <v>#N/A</v>
      </c>
      <c r="E66" s="370">
        <f>'DATOS '!W90</f>
        <v>1.6</v>
      </c>
      <c r="F66" s="370">
        <f>'DATOS '!X90/1000</f>
        <v>5.0000000000000001E-3</v>
      </c>
      <c r="G66" s="430" t="e">
        <f>'10 kg  COM'!C49</f>
        <v>#DIV/0!</v>
      </c>
      <c r="H66" s="430" t="e">
        <f>'10 kg  COM'!D49</f>
        <v>#DIV/0!</v>
      </c>
      <c r="I66" s="430" t="e">
        <f>'10 kg  COM'!E49</f>
        <v>#DIV/0!</v>
      </c>
      <c r="J66" s="487" t="e">
        <f>IF(ABS(D66)+E66&gt;=((F66)),"NO","SI")</f>
        <v>#N/A</v>
      </c>
    </row>
    <row r="67" spans="1:10" s="437" customFormat="1" ht="20.100000000000001" customHeight="1" x14ac:dyDescent="0.2">
      <c r="A67" s="433"/>
      <c r="B67" s="434"/>
      <c r="C67" s="435"/>
      <c r="D67" s="436"/>
      <c r="E67" s="436"/>
      <c r="F67" s="435"/>
      <c r="G67" s="435"/>
      <c r="H67" s="435"/>
      <c r="I67" s="435"/>
      <c r="J67" s="435"/>
    </row>
    <row r="68" spans="1:10" ht="12" customHeight="1" x14ac:dyDescent="0.2">
      <c r="A68" s="1139" t="s">
        <v>371</v>
      </c>
      <c r="B68" s="1139"/>
      <c r="C68" s="1139"/>
      <c r="D68" s="1139"/>
      <c r="E68" s="1139"/>
      <c r="F68" s="1139"/>
      <c r="G68" s="1139"/>
      <c r="H68" s="1139"/>
      <c r="I68" s="1139"/>
      <c r="J68" s="1139"/>
    </row>
    <row r="69" spans="1:10" ht="12" customHeight="1" x14ac:dyDescent="0.2">
      <c r="A69" s="1139"/>
      <c r="B69" s="1139"/>
      <c r="C69" s="1139"/>
      <c r="D69" s="1139"/>
      <c r="E69" s="1139"/>
      <c r="F69" s="1139"/>
      <c r="G69" s="1139"/>
      <c r="H69" s="1139"/>
      <c r="I69" s="1139"/>
      <c r="J69" s="1139"/>
    </row>
    <row r="70" spans="1:10" ht="12" customHeight="1" x14ac:dyDescent="0.2">
      <c r="A70" s="1139"/>
      <c r="B70" s="1139"/>
      <c r="C70" s="1139"/>
      <c r="D70" s="1139"/>
      <c r="E70" s="1139"/>
      <c r="F70" s="1139"/>
      <c r="G70" s="1139"/>
      <c r="H70" s="1139"/>
      <c r="I70" s="1139"/>
      <c r="J70" s="1139"/>
    </row>
    <row r="71" spans="1:10" ht="12" customHeight="1" x14ac:dyDescent="0.2">
      <c r="A71" s="1139"/>
      <c r="B71" s="1139"/>
      <c r="C71" s="1139"/>
      <c r="D71" s="1139"/>
      <c r="E71" s="1139"/>
      <c r="F71" s="1139"/>
      <c r="G71" s="1139"/>
      <c r="H71" s="1139"/>
      <c r="I71" s="1139"/>
      <c r="J71" s="1139"/>
    </row>
    <row r="72" spans="1:10" ht="20.100000000000001" customHeight="1" x14ac:dyDescent="0.25">
      <c r="A72" s="438"/>
      <c r="B72" s="438"/>
      <c r="C72" s="438"/>
      <c r="D72" s="438"/>
      <c r="E72" s="438"/>
      <c r="F72" s="438"/>
      <c r="G72" s="1136"/>
      <c r="H72" s="1136"/>
      <c r="I72" s="1084"/>
      <c r="J72" s="1084"/>
    </row>
    <row r="73" spans="1:10" ht="15.75" x14ac:dyDescent="0.2">
      <c r="A73" s="1096" t="s">
        <v>427</v>
      </c>
      <c r="B73" s="1096"/>
      <c r="C73" s="1096"/>
      <c r="D73" s="1096"/>
      <c r="E73" s="413"/>
      <c r="F73" s="413"/>
      <c r="G73" s="413"/>
      <c r="H73" s="413"/>
      <c r="I73" s="413"/>
      <c r="J73" s="413"/>
    </row>
    <row r="74" spans="1:10" x14ac:dyDescent="0.2">
      <c r="A74" s="439"/>
      <c r="B74" s="439"/>
      <c r="C74" s="439"/>
      <c r="D74" s="439"/>
      <c r="E74" s="439"/>
      <c r="F74" s="439"/>
      <c r="G74" s="439"/>
      <c r="H74" s="439"/>
      <c r="I74" s="439"/>
      <c r="J74" s="439"/>
    </row>
    <row r="75" spans="1:10" ht="15.75" x14ac:dyDescent="0.2">
      <c r="A75" s="440"/>
      <c r="B75" s="441"/>
      <c r="C75" s="442"/>
      <c r="D75" s="442"/>
      <c r="E75" s="442"/>
      <c r="F75" s="442"/>
      <c r="G75" s="442"/>
      <c r="H75" s="413"/>
      <c r="I75" s="413"/>
      <c r="J75" s="413"/>
    </row>
    <row r="76" spans="1:10" ht="15.75" x14ac:dyDescent="0.2">
      <c r="A76" s="440"/>
      <c r="B76" s="443"/>
      <c r="C76" s="441"/>
      <c r="D76" s="441"/>
      <c r="E76" s="441"/>
      <c r="F76" s="441"/>
      <c r="G76" s="441"/>
      <c r="H76" s="413"/>
      <c r="I76" s="413"/>
      <c r="J76" s="413"/>
    </row>
    <row r="77" spans="1:10" ht="15.75" x14ac:dyDescent="0.2">
      <c r="A77" s="440"/>
      <c r="B77" s="444"/>
      <c r="C77" s="441"/>
      <c r="D77" s="441"/>
      <c r="E77" s="441"/>
      <c r="F77" s="441"/>
      <c r="G77" s="441"/>
      <c r="H77" s="413"/>
      <c r="I77" s="413"/>
      <c r="J77" s="413"/>
    </row>
    <row r="78" spans="1:10" ht="15.75" x14ac:dyDescent="0.2">
      <c r="A78" s="440"/>
      <c r="B78" s="443"/>
      <c r="C78" s="441"/>
      <c r="D78" s="441"/>
      <c r="E78" s="441"/>
      <c r="F78" s="441"/>
      <c r="G78" s="441"/>
      <c r="H78" s="413"/>
      <c r="I78" s="413"/>
      <c r="J78" s="413"/>
    </row>
    <row r="79" spans="1:10" ht="15.75" x14ac:dyDescent="0.2">
      <c r="A79" s="440"/>
      <c r="B79" s="443"/>
      <c r="C79" s="443"/>
      <c r="D79" s="443"/>
      <c r="E79" s="443"/>
      <c r="F79" s="443"/>
      <c r="G79" s="443"/>
      <c r="H79" s="413"/>
      <c r="I79" s="413"/>
      <c r="J79" s="413"/>
    </row>
    <row r="80" spans="1:10" ht="15.75" x14ac:dyDescent="0.2">
      <c r="A80" s="440"/>
      <c r="B80" s="443"/>
      <c r="C80" s="443"/>
      <c r="D80" s="443"/>
      <c r="E80" s="443"/>
      <c r="F80" s="443"/>
      <c r="G80" s="443"/>
      <c r="H80" s="413"/>
      <c r="I80" s="413"/>
      <c r="J80" s="413"/>
    </row>
    <row r="81" spans="1:10" ht="15.75" x14ac:dyDescent="0.2">
      <c r="A81" s="440"/>
      <c r="B81" s="443"/>
      <c r="C81" s="443"/>
      <c r="D81" s="443"/>
      <c r="E81" s="443"/>
      <c r="F81" s="443"/>
      <c r="G81" s="443"/>
      <c r="H81" s="413"/>
      <c r="I81" s="413"/>
      <c r="J81" s="413"/>
    </row>
    <row r="82" spans="1:10" ht="15.75" x14ac:dyDescent="0.2">
      <c r="A82" s="440"/>
      <c r="B82" s="443"/>
      <c r="C82" s="443"/>
      <c r="D82" s="443"/>
      <c r="E82" s="443"/>
      <c r="F82" s="443"/>
      <c r="G82" s="443"/>
      <c r="H82" s="413"/>
      <c r="I82" s="413"/>
      <c r="J82" s="413"/>
    </row>
    <row r="83" spans="1:10" ht="15.75" x14ac:dyDescent="0.2">
      <c r="A83" s="440"/>
      <c r="B83" s="443"/>
      <c r="C83" s="443"/>
      <c r="D83" s="443"/>
      <c r="E83" s="443"/>
      <c r="F83" s="443"/>
      <c r="G83" s="443"/>
      <c r="H83" s="413"/>
      <c r="I83" s="413"/>
      <c r="J83" s="413"/>
    </row>
    <row r="84" spans="1:10" ht="15.75" x14ac:dyDescent="0.2">
      <c r="A84" s="445"/>
      <c r="B84" s="479"/>
      <c r="C84" s="479"/>
      <c r="D84" s="479"/>
      <c r="E84" s="479"/>
      <c r="F84" s="479"/>
      <c r="G84" s="479"/>
      <c r="H84" s="413"/>
      <c r="I84" s="413"/>
      <c r="J84" s="413"/>
    </row>
    <row r="85" spans="1:10" x14ac:dyDescent="0.2">
      <c r="A85" s="446"/>
      <c r="B85" s="446"/>
      <c r="C85" s="446"/>
      <c r="D85" s="446"/>
      <c r="E85" s="446"/>
      <c r="F85" s="446"/>
      <c r="G85" s="415"/>
      <c r="H85" s="415"/>
      <c r="I85" s="413"/>
      <c r="J85" s="413"/>
    </row>
    <row r="86" spans="1:10" x14ac:dyDescent="0.2">
      <c r="A86" s="413"/>
      <c r="B86" s="413"/>
      <c r="C86" s="413"/>
      <c r="D86" s="413"/>
      <c r="E86" s="413"/>
      <c r="F86" s="413"/>
      <c r="G86" s="413"/>
      <c r="H86" s="413"/>
      <c r="I86" s="413"/>
      <c r="J86" s="413"/>
    </row>
    <row r="87" spans="1:10" ht="15.75" x14ac:dyDescent="0.25">
      <c r="A87" s="1150"/>
      <c r="B87" s="1150"/>
      <c r="C87" s="1150"/>
      <c r="D87" s="413"/>
      <c r="E87" s="447"/>
      <c r="F87" s="413"/>
      <c r="G87" s="413"/>
      <c r="H87" s="413"/>
      <c r="I87" s="413"/>
      <c r="J87" s="413"/>
    </row>
    <row r="88" spans="1:10" x14ac:dyDescent="0.2">
      <c r="A88" s="413"/>
      <c r="B88" s="413"/>
      <c r="C88" s="413"/>
      <c r="D88" s="413"/>
      <c r="E88" s="413"/>
      <c r="F88" s="413"/>
      <c r="G88" s="413"/>
      <c r="H88" s="413"/>
      <c r="I88" s="413"/>
      <c r="J88" s="413"/>
    </row>
    <row r="89" spans="1:10" x14ac:dyDescent="0.2">
      <c r="A89" s="413"/>
      <c r="B89" s="413"/>
      <c r="C89" s="413"/>
      <c r="D89" s="413"/>
      <c r="E89" s="413"/>
      <c r="F89" s="413"/>
      <c r="G89" s="448"/>
      <c r="H89" s="413"/>
      <c r="I89" s="413"/>
      <c r="J89" s="480"/>
    </row>
    <row r="90" spans="1:10" ht="16.5" thickBot="1" x14ac:dyDescent="0.3">
      <c r="A90" s="447"/>
      <c r="B90" s="1109"/>
      <c r="C90" s="1109"/>
      <c r="D90" s="1109"/>
      <c r="E90" s="1109"/>
      <c r="F90" s="413"/>
      <c r="G90" s="449"/>
      <c r="H90" s="449"/>
      <c r="I90" s="449"/>
      <c r="J90" s="450"/>
    </row>
    <row r="91" spans="1:10" ht="15.75" customHeight="1" x14ac:dyDescent="0.25">
      <c r="A91" s="413"/>
      <c r="B91" s="1110" t="s">
        <v>425</v>
      </c>
      <c r="C91" s="1110"/>
      <c r="D91" s="1110"/>
      <c r="E91" s="1110"/>
      <c r="F91" s="629"/>
      <c r="G91" s="1112" t="s">
        <v>416</v>
      </c>
      <c r="H91" s="1112"/>
      <c r="I91" s="1112"/>
      <c r="J91" s="1112"/>
    </row>
    <row r="92" spans="1:10" x14ac:dyDescent="0.2">
      <c r="A92" s="413"/>
      <c r="B92" s="1157" t="e">
        <f>VLOOKUP($F$91,'DATOS '!$V$109:$Y$113,4,FALSE)</f>
        <v>#N/A</v>
      </c>
      <c r="C92" s="1157"/>
      <c r="D92" s="1157"/>
      <c r="E92" s="1157"/>
      <c r="F92" s="630"/>
      <c r="G92" s="1157" t="e">
        <f>VLOOKUP($J$90,'DATOS '!V109:AA113,6,FALSE)</f>
        <v>#N/A</v>
      </c>
      <c r="H92" s="1157"/>
      <c r="I92" s="1157"/>
      <c r="J92" s="1157"/>
    </row>
    <row r="93" spans="1:10" ht="15.75" customHeight="1" x14ac:dyDescent="0.2">
      <c r="A93" s="413"/>
      <c r="B93" s="1157" t="e">
        <f>VLOOKUP($F$91,'DATOS '!$V$109:$Y$113,2,FALSE)</f>
        <v>#N/A</v>
      </c>
      <c r="C93" s="1157"/>
      <c r="D93" s="1157"/>
      <c r="E93" s="1157"/>
      <c r="F93" s="630"/>
      <c r="G93" s="1158" t="e">
        <f>VLOOKUP($J$90,'DATOS '!$V$109:$AA$113,2,FALSE)</f>
        <v>#N/A</v>
      </c>
      <c r="H93" s="1158"/>
      <c r="I93" s="1158"/>
      <c r="J93" s="1158"/>
    </row>
    <row r="94" spans="1:10" x14ac:dyDescent="0.2">
      <c r="A94" s="413"/>
      <c r="B94" s="630"/>
      <c r="C94" s="630"/>
      <c r="D94" s="630"/>
      <c r="E94" s="630"/>
      <c r="F94" s="630"/>
      <c r="G94" s="630"/>
      <c r="H94" s="630"/>
      <c r="I94" s="630"/>
      <c r="J94" s="631"/>
    </row>
    <row r="95" spans="1:10" x14ac:dyDescent="0.2">
      <c r="A95" s="413"/>
      <c r="B95" s="1113" t="s">
        <v>372</v>
      </c>
      <c r="C95" s="1113"/>
      <c r="D95" s="1113"/>
      <c r="E95" s="1113"/>
      <c r="F95" s="1114"/>
      <c r="G95" s="1114"/>
      <c r="H95" s="413"/>
      <c r="I95" s="413"/>
      <c r="J95" s="480"/>
    </row>
    <row r="96" spans="1:10" x14ac:dyDescent="0.2">
      <c r="A96" s="413"/>
      <c r="B96" s="413"/>
      <c r="C96" s="413"/>
      <c r="D96" s="413"/>
      <c r="E96" s="413"/>
      <c r="F96" s="413"/>
      <c r="G96" s="413"/>
      <c r="H96" s="413"/>
      <c r="I96" s="413"/>
      <c r="J96" s="480"/>
    </row>
    <row r="97" spans="1:10" x14ac:dyDescent="0.2">
      <c r="A97" s="413"/>
      <c r="B97" s="413"/>
      <c r="C97" s="1115" t="s">
        <v>76</v>
      </c>
      <c r="D97" s="1115"/>
      <c r="E97" s="1115"/>
      <c r="F97" s="1115"/>
      <c r="G97" s="1115"/>
      <c r="H97" s="1115"/>
      <c r="I97" s="413"/>
      <c r="J97" s="480"/>
    </row>
    <row r="98" spans="1:10" x14ac:dyDescent="0.2">
      <c r="A98" s="413"/>
      <c r="B98" s="413"/>
      <c r="C98" s="413"/>
      <c r="D98" s="413"/>
      <c r="E98" s="413"/>
      <c r="F98" s="413"/>
      <c r="G98" s="413"/>
      <c r="H98" s="413"/>
      <c r="I98" s="413"/>
      <c r="J98" s="413"/>
    </row>
    <row r="99" spans="1:10" x14ac:dyDescent="0.2">
      <c r="A99" s="413"/>
      <c r="B99" s="413"/>
      <c r="C99" s="413"/>
      <c r="D99" s="413"/>
      <c r="E99" s="413"/>
      <c r="F99" s="413"/>
      <c r="G99" s="413"/>
      <c r="H99" s="413"/>
      <c r="I99" s="413"/>
      <c r="J99" s="413"/>
    </row>
    <row r="100" spans="1:10" x14ac:dyDescent="0.2">
      <c r="A100" s="413"/>
      <c r="B100" s="413"/>
      <c r="C100" s="413"/>
      <c r="D100" s="413"/>
      <c r="E100" s="413"/>
      <c r="F100" s="413"/>
      <c r="G100" s="413"/>
      <c r="H100" s="413"/>
      <c r="I100" s="413"/>
      <c r="J100" s="413"/>
    </row>
  </sheetData>
  <sheetProtection algorithmName="SHA-512" hashValue="R3pjA1jbtzxyZk+oPY7oOqmWk4RN7/Pgb/cuzQf4P4CGauOopbVPek91XWmDBI6UiibwN7HaOwiYDuwn1FGSbg==" saltValue="GekKfeySzBwp1ZrusryiQQ==" spinCount="100000" sheet="1" objects="1" scenarios="1"/>
  <mergeCells count="86">
    <mergeCell ref="A5:B5"/>
    <mergeCell ref="D5:G5"/>
    <mergeCell ref="A1:J1"/>
    <mergeCell ref="G2:H2"/>
    <mergeCell ref="I2:J2"/>
    <mergeCell ref="A3:D3"/>
    <mergeCell ref="G3:H3"/>
    <mergeCell ref="A6:B6"/>
    <mergeCell ref="D6:I6"/>
    <mergeCell ref="A7:B7"/>
    <mergeCell ref="D7:G7"/>
    <mergeCell ref="A9:C9"/>
    <mergeCell ref="D9:E9"/>
    <mergeCell ref="F9:H9"/>
    <mergeCell ref="I9:J9"/>
    <mergeCell ref="A20:F20"/>
    <mergeCell ref="G20:J20"/>
    <mergeCell ref="A11:I11"/>
    <mergeCell ref="A13:C13"/>
    <mergeCell ref="D13:E13"/>
    <mergeCell ref="A14:C14"/>
    <mergeCell ref="D14:G14"/>
    <mergeCell ref="A15:C15"/>
    <mergeCell ref="D15:G15"/>
    <mergeCell ref="A16:C16"/>
    <mergeCell ref="D16:J16"/>
    <mergeCell ref="A17:J18"/>
    <mergeCell ref="A19:C19"/>
    <mergeCell ref="D19:G19"/>
    <mergeCell ref="G39:H39"/>
    <mergeCell ref="I39:J39"/>
    <mergeCell ref="A22:F22"/>
    <mergeCell ref="A24:J24"/>
    <mergeCell ref="B25:E25"/>
    <mergeCell ref="A26:D26"/>
    <mergeCell ref="E26:F26"/>
    <mergeCell ref="A28:G28"/>
    <mergeCell ref="A30:J31"/>
    <mergeCell ref="G34:H34"/>
    <mergeCell ref="I34:J34"/>
    <mergeCell ref="A36:H36"/>
    <mergeCell ref="A38:J38"/>
    <mergeCell ref="A40:G40"/>
    <mergeCell ref="A42:B43"/>
    <mergeCell ref="C42:D43"/>
    <mergeCell ref="E42:F43"/>
    <mergeCell ref="G42:J42"/>
    <mergeCell ref="G43:H43"/>
    <mergeCell ref="I43:J43"/>
    <mergeCell ref="G61:H61"/>
    <mergeCell ref="I61:J61"/>
    <mergeCell ref="A44:B44"/>
    <mergeCell ref="C44:D44"/>
    <mergeCell ref="E44:F44"/>
    <mergeCell ref="A46:E46"/>
    <mergeCell ref="A48:J50"/>
    <mergeCell ref="A52:C52"/>
    <mergeCell ref="G52:H52"/>
    <mergeCell ref="I52:J52"/>
    <mergeCell ref="A53:C53"/>
    <mergeCell ref="G53:H53"/>
    <mergeCell ref="I53:J53"/>
    <mergeCell ref="A55:I55"/>
    <mergeCell ref="A57:J58"/>
    <mergeCell ref="A87:C87"/>
    <mergeCell ref="A62:E62"/>
    <mergeCell ref="A64:A65"/>
    <mergeCell ref="B64:B65"/>
    <mergeCell ref="C64:D64"/>
    <mergeCell ref="E64:E65"/>
    <mergeCell ref="G64:I64"/>
    <mergeCell ref="A68:J71"/>
    <mergeCell ref="G72:H72"/>
    <mergeCell ref="I72:J72"/>
    <mergeCell ref="A73:D73"/>
    <mergeCell ref="F64:F65"/>
    <mergeCell ref="B95:E95"/>
    <mergeCell ref="F95:G95"/>
    <mergeCell ref="C97:H97"/>
    <mergeCell ref="B90:E90"/>
    <mergeCell ref="B91:E91"/>
    <mergeCell ref="G91:J91"/>
    <mergeCell ref="B92:E92"/>
    <mergeCell ref="G92:J92"/>
    <mergeCell ref="B93:E93"/>
    <mergeCell ref="G93:J93"/>
  </mergeCells>
  <pageMargins left="0.70866141732283472" right="0.70866141732283472" top="0.6692913385826772" bottom="0" header="0.31496062992125984" footer="0.31496062992125984"/>
  <pageSetup scale="93" orientation="portrait" horizontalDpi="4294967293" r:id="rId1"/>
  <headerFooter>
    <oddHeader xml:space="preserve">&amp;C
&amp;"-,Negrita"
INFORME DE VERIFICACIONES INTERMEDIAS DE PESAS </oddHeader>
    <oddFooter>&amp;R
RT03-F24 Vr.6 (2019-02-25)
&amp;P de &amp;N</oddFooter>
  </headerFooter>
  <rowBreaks count="2" manualBreakCount="2">
    <brk id="32" max="8" man="1"/>
    <brk id="59"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'!$V$109:$V$113</xm:f>
          </x14:formula1>
          <xm:sqref>J90</xm:sqref>
        </x14:dataValidation>
        <x14:dataValidation type="list" allowBlank="1" showInputMessage="1" showErrorMessage="1">
          <x14:formula1>
            <xm:f>'DATOS 1'!$V$81:$V$83</xm:f>
          </x14:formula1>
          <xm:sqref>F91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P83"/>
  <sheetViews>
    <sheetView showGridLines="0" view="pageBreakPreview" topLeftCell="A10"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237"/>
      <c r="D27" s="237"/>
      <c r="E27" s="237"/>
      <c r="F27" s="237"/>
      <c r="G27" s="237"/>
      <c r="H27" s="237"/>
      <c r="I27" s="112"/>
      <c r="J27" s="112"/>
    </row>
    <row r="28" spans="1:11" s="113" customFormat="1" ht="31.5" customHeight="1" x14ac:dyDescent="0.2">
      <c r="A28" s="869"/>
      <c r="B28" s="458" t="s">
        <v>2</v>
      </c>
      <c r="C28" s="237"/>
      <c r="D28" s="237"/>
      <c r="E28" s="237"/>
      <c r="F28" s="237"/>
      <c r="G28" s="237"/>
      <c r="H28" s="237"/>
      <c r="I28" s="112"/>
      <c r="J28" s="112"/>
    </row>
    <row r="29" spans="1:11" s="113" customFormat="1" ht="31.5" customHeight="1" x14ac:dyDescent="0.2">
      <c r="A29" s="869"/>
      <c r="B29" s="458" t="s">
        <v>2</v>
      </c>
      <c r="C29" s="237"/>
      <c r="D29" s="237"/>
      <c r="E29" s="237"/>
      <c r="F29" s="237"/>
      <c r="G29" s="237"/>
      <c r="H29" s="237"/>
      <c r="I29" s="112"/>
      <c r="J29" s="112"/>
    </row>
    <row r="30" spans="1:11" s="113" customFormat="1" ht="31.5" customHeight="1" thickBot="1" x14ac:dyDescent="0.25">
      <c r="A30" s="873"/>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47</v>
      </c>
      <c r="C42" s="344"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PKGaODl+YKo2kOES16a4eTIxrWR6Gr1SkodS2OMHMfi8e9ozUiqZ/UQMyuwot/ostm7T4iS9JmgjvutJmvxQsA==" saltValue="dZe5Q6V+Y3zwzC0Izg90Xg=="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FD100"/>
  <sheetViews>
    <sheetView showGridLines="0" view="pageBreakPreview" zoomScale="85" zoomScaleNormal="100" zoomScaleSheetLayoutView="85" workbookViewId="0">
      <selection activeCell="I65" sqref="I65"/>
    </sheetView>
  </sheetViews>
  <sheetFormatPr baseColWidth="10" defaultRowHeight="15" x14ac:dyDescent="0.2"/>
  <cols>
    <col min="1" max="1" width="5.7109375" style="412" customWidth="1"/>
    <col min="2" max="2" width="11.7109375" style="412" customWidth="1"/>
    <col min="3" max="3" width="12.28515625" style="412" customWidth="1"/>
    <col min="4" max="4" width="9.140625" style="412" customWidth="1"/>
    <col min="5" max="5" width="11.28515625" style="412" customWidth="1"/>
    <col min="6" max="6" width="8.7109375" style="412" customWidth="1"/>
    <col min="7" max="7" width="9.140625" style="412" customWidth="1"/>
    <col min="8" max="8" width="11.7109375" style="412" customWidth="1"/>
    <col min="9" max="9" width="8.5703125" style="412" customWidth="1"/>
    <col min="10" max="10" width="8.7109375" style="412" customWidth="1"/>
    <col min="11" max="16384" width="11.42578125" style="412"/>
  </cols>
  <sheetData>
    <row r="1" spans="1:10" ht="65.099999999999994" customHeight="1" x14ac:dyDescent="0.2">
      <c r="A1" s="1111"/>
      <c r="B1" s="1111"/>
      <c r="C1" s="1111"/>
      <c r="D1" s="1111"/>
      <c r="E1" s="1111"/>
      <c r="F1" s="1111"/>
      <c r="G1" s="1111"/>
      <c r="H1" s="1111"/>
      <c r="I1" s="1111"/>
      <c r="J1" s="1111"/>
    </row>
    <row r="2" spans="1:10" ht="20.100000000000001" customHeight="1" x14ac:dyDescent="0.25">
      <c r="A2" s="480"/>
      <c r="B2" s="480"/>
      <c r="C2" s="480"/>
      <c r="D2" s="480"/>
      <c r="E2" s="480"/>
      <c r="F2" s="480"/>
      <c r="G2" s="1083" t="s">
        <v>412</v>
      </c>
      <c r="H2" s="1083"/>
      <c r="I2" s="1135">
        <f>'DATOS '!J24</f>
        <v>0</v>
      </c>
      <c r="J2" s="1135"/>
    </row>
    <row r="3" spans="1:10" ht="20.100000000000001" customHeight="1" x14ac:dyDescent="0.25">
      <c r="A3" s="1127" t="s">
        <v>417</v>
      </c>
      <c r="B3" s="1127"/>
      <c r="C3" s="1127"/>
      <c r="D3" s="1127"/>
      <c r="E3" s="491"/>
      <c r="G3" s="1136"/>
      <c r="H3" s="1136"/>
    </row>
    <row r="4" spans="1:10" ht="20.100000000000001" customHeight="1" x14ac:dyDescent="0.2">
      <c r="A4" s="490"/>
      <c r="B4" s="491"/>
      <c r="C4" s="491"/>
      <c r="D4" s="491"/>
      <c r="E4" s="491"/>
      <c r="F4" s="491"/>
      <c r="G4" s="413"/>
      <c r="H4" s="413"/>
      <c r="I4" s="413"/>
      <c r="J4" s="413"/>
    </row>
    <row r="5" spans="1:10" ht="18" customHeight="1" x14ac:dyDescent="0.2">
      <c r="A5" s="1123" t="s">
        <v>358</v>
      </c>
      <c r="B5" s="1123"/>
      <c r="C5" s="413"/>
      <c r="D5" s="1131">
        <f>'DATOS '!E26</f>
        <v>0</v>
      </c>
      <c r="E5" s="1131"/>
      <c r="F5" s="1131"/>
      <c r="G5" s="1131"/>
    </row>
    <row r="6" spans="1:10" ht="18" customHeight="1" x14ac:dyDescent="0.2">
      <c r="A6" s="1123" t="s">
        <v>11</v>
      </c>
      <c r="B6" s="1123"/>
      <c r="C6" s="414"/>
      <c r="D6" s="1131">
        <f>'DATOS '!F26</f>
        <v>0</v>
      </c>
      <c r="E6" s="1131"/>
      <c r="F6" s="1131"/>
      <c r="G6" s="1131"/>
      <c r="H6" s="1131"/>
      <c r="I6" s="1131"/>
      <c r="J6" s="413"/>
    </row>
    <row r="7" spans="1:10" ht="18" customHeight="1" x14ac:dyDescent="0.2">
      <c r="A7" s="1123" t="s">
        <v>12</v>
      </c>
      <c r="B7" s="1123"/>
      <c r="C7" s="413"/>
      <c r="D7" s="1131">
        <f>'DATOS '!C26</f>
        <v>0</v>
      </c>
      <c r="E7" s="1131"/>
      <c r="F7" s="1131"/>
      <c r="G7" s="1131"/>
      <c r="H7" s="413"/>
      <c r="I7" s="413"/>
      <c r="J7" s="413"/>
    </row>
    <row r="8" spans="1:10" ht="20.100000000000001" customHeight="1" x14ac:dyDescent="0.2">
      <c r="A8" s="492"/>
      <c r="B8" s="492"/>
      <c r="C8" s="413"/>
      <c r="D8" s="492"/>
      <c r="E8" s="492"/>
      <c r="F8" s="491"/>
      <c r="G8" s="413"/>
      <c r="J8" s="413"/>
    </row>
    <row r="9" spans="1:10" ht="29.25" customHeight="1" x14ac:dyDescent="0.2">
      <c r="A9" s="1127" t="s">
        <v>418</v>
      </c>
      <c r="B9" s="1127"/>
      <c r="C9" s="1127"/>
      <c r="D9" s="1132">
        <f>'DATOS '!D26</f>
        <v>0</v>
      </c>
      <c r="E9" s="1132"/>
      <c r="F9" s="1133" t="s">
        <v>413</v>
      </c>
      <c r="G9" s="1133"/>
      <c r="H9" s="1133"/>
      <c r="I9" s="1162" t="e">
        <f>'20 kg COM'!E4</f>
        <v>#N/A</v>
      </c>
      <c r="J9" s="1162"/>
    </row>
    <row r="10" spans="1:10" ht="20.100000000000001" customHeight="1" x14ac:dyDescent="0.2">
      <c r="A10" s="491"/>
      <c r="B10" s="491"/>
      <c r="C10" s="491"/>
      <c r="D10" s="491"/>
      <c r="E10" s="491"/>
      <c r="F10" s="491"/>
      <c r="G10" s="413"/>
      <c r="H10" s="413"/>
      <c r="I10" s="413"/>
      <c r="J10" s="413"/>
    </row>
    <row r="11" spans="1:10" ht="20.100000000000001" customHeight="1" x14ac:dyDescent="0.2">
      <c r="A11" s="1127" t="s">
        <v>419</v>
      </c>
      <c r="B11" s="1127"/>
      <c r="C11" s="1127"/>
      <c r="D11" s="1127"/>
      <c r="E11" s="1127"/>
      <c r="F11" s="1127"/>
      <c r="G11" s="1127"/>
      <c r="H11" s="1127"/>
      <c r="I11" s="1127"/>
      <c r="J11" s="413"/>
    </row>
    <row r="12" spans="1:10" ht="15" customHeight="1" x14ac:dyDescent="0.2">
      <c r="A12" s="493"/>
      <c r="B12" s="493"/>
      <c r="C12" s="493"/>
      <c r="D12" s="493"/>
      <c r="E12" s="493"/>
      <c r="F12" s="491"/>
      <c r="G12" s="413"/>
      <c r="H12" s="413"/>
      <c r="I12" s="413"/>
      <c r="J12" s="413"/>
    </row>
    <row r="13" spans="1:10" ht="18" customHeight="1" x14ac:dyDescent="0.2">
      <c r="A13" s="1166" t="s">
        <v>180</v>
      </c>
      <c r="B13" s="1166"/>
      <c r="C13" s="1166"/>
      <c r="D13" s="1159" t="s">
        <v>220</v>
      </c>
      <c r="E13" s="1159"/>
      <c r="F13" s="491"/>
      <c r="G13" s="491"/>
      <c r="H13" s="480"/>
      <c r="I13" s="480"/>
      <c r="J13" s="413"/>
    </row>
    <row r="14" spans="1:10" ht="18" customHeight="1" x14ac:dyDescent="0.2">
      <c r="A14" s="1123" t="s">
        <v>18</v>
      </c>
      <c r="B14" s="1123"/>
      <c r="C14" s="1123"/>
      <c r="D14" s="1121">
        <f>'DATOS '!D56</f>
        <v>0</v>
      </c>
      <c r="E14" s="1121"/>
      <c r="F14" s="1121"/>
      <c r="G14" s="1121"/>
      <c r="H14" s="413"/>
      <c r="I14" s="413"/>
      <c r="J14" s="413"/>
    </row>
    <row r="15" spans="1:10" ht="18" customHeight="1" x14ac:dyDescent="0.2">
      <c r="A15" s="1123" t="s">
        <v>13</v>
      </c>
      <c r="B15" s="1123"/>
      <c r="C15" s="1123"/>
      <c r="D15" s="1130">
        <f>'DATOS '!E56</f>
        <v>0</v>
      </c>
      <c r="E15" s="1130"/>
      <c r="F15" s="1130"/>
      <c r="G15" s="1130"/>
      <c r="H15" s="413"/>
      <c r="I15" s="413"/>
      <c r="J15" s="413"/>
    </row>
    <row r="16" spans="1:10" ht="18" customHeight="1" x14ac:dyDescent="0.2">
      <c r="A16" s="1123" t="s">
        <v>373</v>
      </c>
      <c r="B16" s="1123"/>
      <c r="C16" s="1123"/>
      <c r="D16" s="1124"/>
      <c r="E16" s="1124"/>
      <c r="F16" s="1124"/>
      <c r="G16" s="1124"/>
      <c r="H16" s="1124"/>
      <c r="I16" s="1124"/>
      <c r="J16" s="1124"/>
    </row>
    <row r="17" spans="1:10" ht="18" customHeight="1" x14ac:dyDescent="0.2">
      <c r="A17" s="1167" t="s">
        <v>183</v>
      </c>
      <c r="B17" s="1167"/>
      <c r="C17" s="1167"/>
      <c r="D17" s="1167"/>
      <c r="E17" s="1167"/>
      <c r="F17" s="1167"/>
      <c r="G17" s="1167"/>
      <c r="H17" s="1167"/>
      <c r="I17" s="1167"/>
      <c r="J17" s="1167"/>
    </row>
    <row r="18" spans="1:10" ht="15" customHeight="1" x14ac:dyDescent="0.2">
      <c r="A18" s="1167"/>
      <c r="B18" s="1167"/>
      <c r="C18" s="1167"/>
      <c r="D18" s="1167"/>
      <c r="E18" s="1167"/>
      <c r="F18" s="1167"/>
      <c r="G18" s="1167"/>
      <c r="H18" s="1167"/>
      <c r="I18" s="1167"/>
      <c r="J18" s="1167"/>
    </row>
    <row r="19" spans="1:10" ht="18" customHeight="1" x14ac:dyDescent="0.2">
      <c r="A19" s="1123" t="s">
        <v>19</v>
      </c>
      <c r="B19" s="1123"/>
      <c r="C19" s="1123"/>
      <c r="D19" s="1125">
        <f>'DATOS '!C56</f>
        <v>0</v>
      </c>
      <c r="E19" s="1121"/>
      <c r="F19" s="1121"/>
      <c r="G19" s="1121"/>
      <c r="H19" s="413"/>
      <c r="I19" s="413"/>
      <c r="J19" s="413"/>
    </row>
    <row r="20" spans="1:10" ht="18" customHeight="1" x14ac:dyDescent="0.2">
      <c r="A20" s="1123" t="s">
        <v>414</v>
      </c>
      <c r="B20" s="1123"/>
      <c r="C20" s="1123"/>
      <c r="D20" s="1123"/>
      <c r="E20" s="1123"/>
      <c r="F20" s="1123"/>
      <c r="G20" s="1165" t="s">
        <v>374</v>
      </c>
      <c r="H20" s="1165"/>
      <c r="I20" s="1165"/>
      <c r="J20" s="1165"/>
    </row>
    <row r="21" spans="1:10" ht="20.100000000000001" customHeight="1" x14ac:dyDescent="0.2">
      <c r="A21" s="492"/>
      <c r="B21" s="492"/>
      <c r="C21" s="492"/>
      <c r="D21" s="492"/>
      <c r="E21" s="492"/>
      <c r="F21" s="492"/>
      <c r="G21" s="491"/>
      <c r="H21" s="413"/>
      <c r="I21" s="413"/>
      <c r="J21" s="413"/>
    </row>
    <row r="22" spans="1:10" ht="20.100000000000001" customHeight="1" x14ac:dyDescent="0.2">
      <c r="A22" s="1127" t="s">
        <v>415</v>
      </c>
      <c r="B22" s="1127"/>
      <c r="C22" s="1127"/>
      <c r="D22" s="1127"/>
      <c r="E22" s="1127"/>
      <c r="F22" s="1127"/>
    </row>
    <row r="23" spans="1:10" ht="15" customHeight="1" x14ac:dyDescent="0.2">
      <c r="A23" s="493"/>
      <c r="B23" s="493"/>
      <c r="C23" s="493"/>
      <c r="D23" s="493"/>
      <c r="E23" s="494"/>
      <c r="F23" s="479"/>
      <c r="G23" s="479"/>
      <c r="H23" s="479"/>
      <c r="I23" s="479"/>
      <c r="J23" s="479"/>
    </row>
    <row r="24" spans="1:10" ht="20.100000000000001" customHeight="1" x14ac:dyDescent="0.2">
      <c r="A24" s="1137" t="str">
        <f>'DATOS '!G24</f>
        <v xml:space="preserve">Laboratorios de Calibración de Masa y Volumen SIC.         Av Cra 50 # 26-55 piso 5 INM </v>
      </c>
      <c r="B24" s="1137"/>
      <c r="C24" s="1137"/>
      <c r="D24" s="1137"/>
      <c r="E24" s="1137"/>
      <c r="F24" s="1137"/>
      <c r="G24" s="1137"/>
      <c r="H24" s="1137"/>
      <c r="I24" s="1137"/>
      <c r="J24" s="1137"/>
    </row>
    <row r="25" spans="1:10" ht="20.100000000000001" customHeight="1" x14ac:dyDescent="0.2">
      <c r="A25" s="413"/>
      <c r="B25" s="1128"/>
      <c r="C25" s="1128"/>
      <c r="D25" s="1128"/>
      <c r="E25" s="1128"/>
      <c r="F25" s="493"/>
      <c r="G25" s="490"/>
      <c r="H25" s="413"/>
      <c r="I25" s="413"/>
      <c r="J25" s="413"/>
    </row>
    <row r="26" spans="1:10" ht="20.100000000000001" customHeight="1" x14ac:dyDescent="0.2">
      <c r="A26" s="1127" t="s">
        <v>351</v>
      </c>
      <c r="B26" s="1127"/>
      <c r="C26" s="1127"/>
      <c r="D26" s="1127"/>
      <c r="E26" s="1129">
        <f>'DATOS '!I26</f>
        <v>0</v>
      </c>
      <c r="F26" s="1129"/>
      <c r="G26" s="415"/>
      <c r="H26" s="415"/>
      <c r="I26" s="413"/>
      <c r="J26" s="413"/>
    </row>
    <row r="27" spans="1:10" ht="20.100000000000001" customHeight="1" x14ac:dyDescent="0.2">
      <c r="A27" s="413"/>
      <c r="B27" s="413"/>
      <c r="C27" s="413"/>
      <c r="D27" s="413"/>
      <c r="E27" s="413"/>
      <c r="F27" s="490"/>
      <c r="G27" s="490"/>
      <c r="H27" s="413"/>
      <c r="I27" s="413"/>
      <c r="J27" s="413"/>
    </row>
    <row r="28" spans="1:10" ht="20.100000000000001" customHeight="1" x14ac:dyDescent="0.2">
      <c r="A28" s="1120" t="s">
        <v>366</v>
      </c>
      <c r="B28" s="1120"/>
      <c r="C28" s="1120"/>
      <c r="D28" s="1120"/>
      <c r="E28" s="1120"/>
      <c r="F28" s="1120"/>
      <c r="G28" s="1120"/>
      <c r="H28" s="413"/>
      <c r="I28" s="413"/>
      <c r="J28" s="413"/>
    </row>
    <row r="29" spans="1:10" ht="15" customHeight="1" x14ac:dyDescent="0.2">
      <c r="A29" s="416"/>
      <c r="B29" s="417"/>
      <c r="C29" s="417"/>
      <c r="D29" s="417"/>
      <c r="E29" s="413"/>
      <c r="F29" s="418"/>
      <c r="G29" s="491"/>
      <c r="H29" s="413"/>
      <c r="I29" s="413"/>
      <c r="J29" s="413"/>
    </row>
    <row r="30" spans="1:10" ht="20.100000000000001" customHeight="1" x14ac:dyDescent="0.2">
      <c r="A30" s="1142" t="s">
        <v>282</v>
      </c>
      <c r="B30" s="1142"/>
      <c r="C30" s="1142"/>
      <c r="D30" s="1142"/>
      <c r="E30" s="1142"/>
      <c r="F30" s="1142"/>
      <c r="G30" s="1142"/>
      <c r="H30" s="1142"/>
      <c r="I30" s="1142"/>
      <c r="J30" s="1142"/>
    </row>
    <row r="31" spans="1:10" ht="15" customHeight="1" x14ac:dyDescent="0.2">
      <c r="A31" s="1142"/>
      <c r="B31" s="1142"/>
      <c r="C31" s="1142"/>
      <c r="D31" s="1142"/>
      <c r="E31" s="1142"/>
      <c r="F31" s="1142"/>
      <c r="G31" s="1142"/>
      <c r="H31" s="1142"/>
      <c r="I31" s="1142"/>
      <c r="J31" s="1142"/>
    </row>
    <row r="32" spans="1:10" ht="18" customHeight="1" x14ac:dyDescent="0.2">
      <c r="A32" s="490"/>
      <c r="B32" s="490"/>
      <c r="C32" s="490"/>
      <c r="D32" s="490"/>
      <c r="E32" s="490"/>
      <c r="F32" s="490"/>
      <c r="G32" s="490"/>
      <c r="H32" s="490"/>
      <c r="I32" s="490"/>
      <c r="J32" s="490"/>
    </row>
    <row r="33" spans="1:10" ht="65.099999999999994" customHeight="1" x14ac:dyDescent="0.2">
      <c r="A33" s="490"/>
      <c r="B33" s="490"/>
      <c r="C33" s="490"/>
      <c r="D33" s="490"/>
      <c r="E33" s="490"/>
      <c r="F33" s="490"/>
      <c r="G33" s="633"/>
      <c r="H33" s="633"/>
      <c r="I33" s="490"/>
      <c r="J33" s="490"/>
    </row>
    <row r="34" spans="1:10" ht="18" customHeight="1" x14ac:dyDescent="0.25">
      <c r="A34" s="490"/>
      <c r="B34" s="490"/>
      <c r="C34" s="490"/>
      <c r="D34" s="490"/>
      <c r="E34" s="490"/>
      <c r="F34" s="490"/>
      <c r="G34" s="1083" t="s">
        <v>412</v>
      </c>
      <c r="H34" s="1083"/>
      <c r="I34" s="1122">
        <f>I2</f>
        <v>0</v>
      </c>
      <c r="J34" s="1122"/>
    </row>
    <row r="35" spans="1:10" ht="20.100000000000001" customHeight="1" x14ac:dyDescent="0.25">
      <c r="A35" s="490"/>
      <c r="B35" s="490"/>
      <c r="C35" s="490"/>
      <c r="D35" s="490"/>
      <c r="E35" s="490"/>
      <c r="F35" s="490"/>
      <c r="G35" s="483"/>
      <c r="H35" s="483"/>
      <c r="I35" s="491"/>
      <c r="J35" s="491"/>
    </row>
    <row r="36" spans="1:10" ht="20.100000000000001" customHeight="1" x14ac:dyDescent="0.2">
      <c r="A36" s="1120" t="s">
        <v>421</v>
      </c>
      <c r="B36" s="1120"/>
      <c r="C36" s="1120"/>
      <c r="D36" s="1120"/>
      <c r="E36" s="1120"/>
      <c r="F36" s="1120"/>
      <c r="G36" s="1120"/>
      <c r="H36" s="1120"/>
      <c r="I36" s="413"/>
      <c r="J36" s="413"/>
    </row>
    <row r="37" spans="1:10" ht="20.100000000000001" customHeight="1" x14ac:dyDescent="0.2">
      <c r="A37" s="484"/>
      <c r="B37" s="484"/>
      <c r="C37" s="484"/>
      <c r="D37" s="484"/>
      <c r="E37" s="413"/>
      <c r="F37" s="413"/>
      <c r="G37" s="491"/>
      <c r="H37" s="413"/>
      <c r="I37" s="413"/>
      <c r="J37" s="413"/>
    </row>
    <row r="38" spans="1:10" ht="45" customHeight="1" x14ac:dyDescent="0.2">
      <c r="A38" s="1139" t="s">
        <v>422</v>
      </c>
      <c r="B38" s="1139"/>
      <c r="C38" s="1139"/>
      <c r="D38" s="1139"/>
      <c r="E38" s="1139"/>
      <c r="F38" s="1139"/>
      <c r="G38" s="1139"/>
      <c r="H38" s="1139"/>
      <c r="I38" s="1139"/>
      <c r="J38" s="1139"/>
    </row>
    <row r="39" spans="1:10" ht="20.100000000000001" customHeight="1" x14ac:dyDescent="0.25">
      <c r="A39" s="413"/>
      <c r="B39" s="413"/>
      <c r="C39" s="413"/>
      <c r="D39" s="413"/>
      <c r="E39" s="413"/>
      <c r="G39" s="1136"/>
      <c r="H39" s="1136"/>
      <c r="I39" s="1135"/>
      <c r="J39" s="1135"/>
    </row>
    <row r="40" spans="1:10" ht="15.75" x14ac:dyDescent="0.2">
      <c r="A40" s="1120" t="s">
        <v>429</v>
      </c>
      <c r="B40" s="1120"/>
      <c r="C40" s="1120"/>
      <c r="D40" s="1120"/>
      <c r="E40" s="1120"/>
      <c r="F40" s="1120"/>
      <c r="G40" s="1120"/>
      <c r="H40" s="413"/>
      <c r="I40" s="413"/>
      <c r="J40" s="413"/>
    </row>
    <row r="41" spans="1:10" ht="20.100000000000001" customHeight="1" thickBot="1" x14ac:dyDescent="0.25">
      <c r="A41" s="419"/>
      <c r="B41" s="419"/>
      <c r="C41" s="419"/>
      <c r="D41" s="419"/>
      <c r="E41" s="419"/>
      <c r="F41" s="419"/>
      <c r="G41" s="419"/>
      <c r="H41" s="413"/>
      <c r="I41" s="413"/>
      <c r="J41" s="413"/>
    </row>
    <row r="42" spans="1:10" ht="21.75" customHeight="1" x14ac:dyDescent="0.2">
      <c r="A42" s="1152" t="s">
        <v>398</v>
      </c>
      <c r="B42" s="1153"/>
      <c r="C42" s="1098" t="s">
        <v>5</v>
      </c>
      <c r="D42" s="1098"/>
      <c r="E42" s="1098" t="s">
        <v>6</v>
      </c>
      <c r="F42" s="1098"/>
      <c r="G42" s="1098" t="s">
        <v>20</v>
      </c>
      <c r="H42" s="1098"/>
      <c r="I42" s="1098"/>
      <c r="J42" s="1118"/>
    </row>
    <row r="43" spans="1:10" ht="30.75" customHeight="1" thickBot="1" x14ac:dyDescent="0.25">
      <c r="A43" s="1154"/>
      <c r="B43" s="1155"/>
      <c r="C43" s="1103"/>
      <c r="D43" s="1103"/>
      <c r="E43" s="1103"/>
      <c r="F43" s="1103"/>
      <c r="G43" s="1103" t="s">
        <v>21</v>
      </c>
      <c r="H43" s="1103"/>
      <c r="I43" s="1103" t="s">
        <v>369</v>
      </c>
      <c r="J43" s="1151"/>
    </row>
    <row r="44" spans="1:10" ht="34.5" customHeight="1" thickBot="1" x14ac:dyDescent="0.25">
      <c r="A44" s="1147" t="str">
        <f>D13</f>
        <v>20 kg</v>
      </c>
      <c r="B44" s="1148"/>
      <c r="C44" s="1143" t="s">
        <v>7</v>
      </c>
      <c r="D44" s="1144"/>
      <c r="E44" s="1145" t="s">
        <v>8</v>
      </c>
      <c r="F44" s="1146"/>
      <c r="G44" s="420" t="e">
        <f>'20 kg COM'!H10</f>
        <v>#N/A</v>
      </c>
      <c r="H44" s="421" t="s">
        <v>368</v>
      </c>
      <c r="I44" s="422" t="e">
        <f>'20 kg COM'!H11</f>
        <v>#N/A</v>
      </c>
      <c r="J44" s="423" t="s">
        <v>167</v>
      </c>
    </row>
    <row r="45" spans="1:10" ht="20.100000000000001" customHeight="1" x14ac:dyDescent="0.2">
      <c r="A45" s="413"/>
      <c r="B45" s="413"/>
      <c r="C45" s="413"/>
      <c r="D45" s="413"/>
      <c r="E45" s="413"/>
      <c r="F45" s="413"/>
      <c r="G45" s="413"/>
      <c r="H45" s="413"/>
      <c r="I45" s="413"/>
      <c r="J45" s="413"/>
    </row>
    <row r="46" spans="1:10" ht="20.100000000000001" customHeight="1" x14ac:dyDescent="0.2">
      <c r="A46" s="1096" t="s">
        <v>423</v>
      </c>
      <c r="B46" s="1096"/>
      <c r="C46" s="1096"/>
      <c r="D46" s="1096"/>
      <c r="E46" s="1096"/>
      <c r="F46" s="413"/>
      <c r="G46" s="413"/>
    </row>
    <row r="47" spans="1:10" ht="20.100000000000001" customHeight="1" x14ac:dyDescent="0.2">
      <c r="A47" s="424"/>
      <c r="B47" s="413"/>
      <c r="C47" s="413"/>
      <c r="D47" s="413"/>
      <c r="E47" s="413"/>
      <c r="F47" s="413"/>
      <c r="G47" s="413"/>
      <c r="H47" s="413"/>
      <c r="I47" s="413"/>
      <c r="J47" s="413"/>
    </row>
    <row r="48" spans="1:10" ht="15" customHeight="1" x14ac:dyDescent="0.2">
      <c r="A48" s="1138" t="s">
        <v>451</v>
      </c>
      <c r="B48" s="1138"/>
      <c r="C48" s="1138"/>
      <c r="D48" s="1138"/>
      <c r="E48" s="1138"/>
      <c r="F48" s="1138"/>
      <c r="G48" s="1138"/>
      <c r="H48" s="1138"/>
      <c r="I48" s="1138"/>
      <c r="J48" s="1138"/>
    </row>
    <row r="49" spans="1:16384" x14ac:dyDescent="0.2">
      <c r="A49" s="1138"/>
      <c r="B49" s="1138"/>
      <c r="C49" s="1138"/>
      <c r="D49" s="1138"/>
      <c r="E49" s="1138"/>
      <c r="F49" s="1138"/>
      <c r="G49" s="1138"/>
      <c r="H49" s="1138"/>
      <c r="I49" s="1138"/>
      <c r="J49" s="1138"/>
    </row>
    <row r="50" spans="1:16384" x14ac:dyDescent="0.2">
      <c r="A50" s="1138"/>
      <c r="B50" s="1138"/>
      <c r="C50" s="1138"/>
      <c r="D50" s="1138"/>
      <c r="E50" s="1138"/>
      <c r="F50" s="1138"/>
      <c r="G50" s="1138"/>
      <c r="H50" s="1138"/>
      <c r="I50" s="1138"/>
      <c r="J50" s="1138"/>
    </row>
    <row r="51" spans="1:16384" ht="20.100000000000001" customHeight="1" thickBot="1" x14ac:dyDescent="0.25">
      <c r="A51" s="486"/>
      <c r="B51" s="486"/>
      <c r="C51" s="486"/>
      <c r="D51" s="486"/>
      <c r="E51" s="486"/>
      <c r="F51" s="486"/>
      <c r="G51" s="486"/>
      <c r="H51" s="486"/>
      <c r="I51" s="486"/>
      <c r="J51" s="486"/>
    </row>
    <row r="52" spans="1:16384" ht="34.5" customHeight="1" x14ac:dyDescent="0.2">
      <c r="A52" s="1097" t="s">
        <v>22</v>
      </c>
      <c r="B52" s="1098"/>
      <c r="C52" s="1098"/>
      <c r="D52" s="489" t="s">
        <v>30</v>
      </c>
      <c r="E52" s="489" t="s">
        <v>18</v>
      </c>
      <c r="F52" s="628" t="s">
        <v>361</v>
      </c>
      <c r="G52" s="1098" t="s">
        <v>23</v>
      </c>
      <c r="H52" s="1098"/>
      <c r="I52" s="1092" t="s">
        <v>14</v>
      </c>
      <c r="J52" s="1093"/>
    </row>
    <row r="53" spans="1:16384" ht="34.5" customHeight="1" thickBot="1" x14ac:dyDescent="0.25">
      <c r="A53" s="1163" t="s">
        <v>375</v>
      </c>
      <c r="B53" s="1164"/>
      <c r="C53" s="1164"/>
      <c r="D53" s="531" t="e">
        <f>'20 kg COM'!B7</f>
        <v>#N/A</v>
      </c>
      <c r="E53" s="532" t="e">
        <f>'20 kg COM'!D7</f>
        <v>#N/A</v>
      </c>
      <c r="F53" s="535"/>
      <c r="G53" s="1101" t="e">
        <f>'20 kg COM'!B9</f>
        <v>#N/A</v>
      </c>
      <c r="H53" s="1101"/>
      <c r="I53" s="1094" t="e">
        <f>'20 kg COM'!D9</f>
        <v>#N/A</v>
      </c>
      <c r="J53" s="1095"/>
    </row>
    <row r="54" spans="1:16384" ht="20.100000000000001" customHeight="1" x14ac:dyDescent="0.2">
      <c r="A54" s="425"/>
      <c r="B54" s="425"/>
      <c r="C54" s="425"/>
      <c r="D54" s="426"/>
      <c r="E54" s="425"/>
      <c r="F54" s="425"/>
      <c r="G54" s="425"/>
      <c r="H54" s="427"/>
      <c r="I54" s="427"/>
      <c r="J54" s="427"/>
    </row>
    <row r="55" spans="1:16384" ht="20.100000000000001" customHeight="1" x14ac:dyDescent="0.2">
      <c r="A55" s="1091" t="s">
        <v>424</v>
      </c>
      <c r="B55" s="1091"/>
      <c r="C55" s="1091"/>
      <c r="D55" s="1091"/>
      <c r="E55" s="1091"/>
      <c r="F55" s="1091"/>
      <c r="G55" s="1091"/>
      <c r="H55" s="1091"/>
      <c r="I55" s="1091"/>
      <c r="J55" s="488" t="s">
        <v>370</v>
      </c>
    </row>
    <row r="56" spans="1:16384" ht="20.100000000000001" customHeight="1" x14ac:dyDescent="0.2">
      <c r="A56" s="424"/>
      <c r="B56" s="424"/>
      <c r="C56" s="413"/>
      <c r="D56" s="413"/>
      <c r="E56" s="413"/>
      <c r="F56" s="413"/>
      <c r="G56" s="413"/>
      <c r="H56" s="413"/>
      <c r="I56" s="413"/>
      <c r="J56" s="413"/>
    </row>
    <row r="57" spans="1:16384" ht="39.75" customHeight="1" x14ac:dyDescent="0.2">
      <c r="A57" s="1142" t="s">
        <v>452</v>
      </c>
      <c r="B57" s="1142"/>
      <c r="C57" s="1142"/>
      <c r="D57" s="1142"/>
      <c r="E57" s="1142"/>
      <c r="F57" s="1142"/>
      <c r="G57" s="1142"/>
      <c r="H57" s="1142"/>
      <c r="I57" s="1142"/>
      <c r="J57" s="1142"/>
    </row>
    <row r="58" spans="1:16384" ht="23.25" customHeight="1" x14ac:dyDescent="0.2">
      <c r="A58" s="1142"/>
      <c r="B58" s="1142"/>
      <c r="C58" s="1142"/>
      <c r="D58" s="1142"/>
      <c r="E58" s="1142"/>
      <c r="F58" s="1142"/>
      <c r="G58" s="1142"/>
      <c r="H58" s="1142"/>
      <c r="I58" s="1142"/>
      <c r="J58" s="1142"/>
    </row>
    <row r="59" spans="1:16384" ht="18" customHeight="1" x14ac:dyDescent="0.2">
      <c r="A59" s="482"/>
      <c r="B59" s="482"/>
      <c r="C59" s="482"/>
      <c r="D59" s="482"/>
      <c r="E59" s="482"/>
      <c r="F59" s="482"/>
      <c r="G59" s="482"/>
      <c r="H59" s="482"/>
      <c r="I59" s="482"/>
      <c r="J59" s="482"/>
    </row>
    <row r="60" spans="1:16384" ht="65.099999999999994" customHeight="1" x14ac:dyDescent="0.2">
      <c r="A60" s="482"/>
      <c r="B60" s="482"/>
      <c r="C60" s="482"/>
      <c r="D60" s="482"/>
      <c r="E60" s="482"/>
      <c r="F60" s="482"/>
      <c r="G60" s="482"/>
      <c r="H60" s="482"/>
      <c r="I60" s="482"/>
      <c r="J60" s="482"/>
    </row>
    <row r="61" spans="1:16384" ht="18" customHeight="1" x14ac:dyDescent="0.25">
      <c r="A61" s="482"/>
      <c r="B61" s="482"/>
      <c r="C61" s="482"/>
      <c r="D61" s="482"/>
      <c r="E61" s="482"/>
      <c r="F61" s="482"/>
      <c r="G61" s="1083" t="s">
        <v>412</v>
      </c>
      <c r="H61" s="1083"/>
      <c r="I61" s="1084">
        <f>I2</f>
        <v>0</v>
      </c>
      <c r="J61" s="1084"/>
    </row>
    <row r="62" spans="1:16384" ht="15.75" x14ac:dyDescent="0.2">
      <c r="A62" s="1091" t="s">
        <v>426</v>
      </c>
      <c r="B62" s="1091"/>
      <c r="C62" s="1091"/>
      <c r="D62" s="1091"/>
      <c r="E62" s="1091"/>
      <c r="F62" s="413"/>
      <c r="G62" s="413"/>
      <c r="H62" s="413"/>
      <c r="I62" s="413"/>
      <c r="J62" s="413"/>
    </row>
    <row r="63" spans="1:16384" ht="15" customHeight="1" x14ac:dyDescent="0.2">
      <c r="A63" s="424"/>
      <c r="B63" s="424"/>
      <c r="C63" s="413"/>
      <c r="D63" s="413"/>
      <c r="E63" s="413"/>
      <c r="F63" s="413"/>
      <c r="G63" s="413"/>
      <c r="H63" s="413"/>
      <c r="I63" s="413"/>
      <c r="J63" s="413"/>
      <c r="K63" s="424"/>
      <c r="L63" s="424"/>
      <c r="M63" s="413"/>
      <c r="N63" s="413"/>
      <c r="O63" s="413"/>
      <c r="P63" s="413"/>
      <c r="Q63" s="413"/>
      <c r="R63" s="413"/>
      <c r="S63" s="413"/>
      <c r="T63" s="413"/>
      <c r="U63" s="424"/>
      <c r="V63" s="424"/>
      <c r="W63" s="413"/>
      <c r="X63" s="413"/>
      <c r="Y63" s="413"/>
      <c r="Z63" s="413"/>
      <c r="AA63" s="413"/>
      <c r="AB63" s="413"/>
      <c r="AC63" s="413"/>
      <c r="AD63" s="413"/>
      <c r="AE63" s="424"/>
      <c r="AF63" s="424"/>
      <c r="AG63" s="413"/>
      <c r="AH63" s="413"/>
      <c r="AI63" s="413"/>
      <c r="AJ63" s="413"/>
      <c r="AK63" s="413"/>
      <c r="AL63" s="413"/>
      <c r="AM63" s="413"/>
      <c r="AN63" s="413"/>
      <c r="AO63" s="424"/>
      <c r="AP63" s="424"/>
      <c r="AQ63" s="413"/>
      <c r="AR63" s="413"/>
      <c r="AS63" s="413"/>
      <c r="AT63" s="413"/>
      <c r="AU63" s="413"/>
      <c r="AV63" s="413"/>
      <c r="AW63" s="413"/>
      <c r="AX63" s="413"/>
      <c r="AY63" s="424"/>
      <c r="AZ63" s="424"/>
      <c r="BA63" s="413"/>
      <c r="BB63" s="413"/>
      <c r="BC63" s="413"/>
      <c r="BD63" s="413"/>
      <c r="BE63" s="413"/>
      <c r="BF63" s="413"/>
      <c r="BG63" s="413"/>
      <c r="BH63" s="413"/>
      <c r="BI63" s="424"/>
      <c r="BJ63" s="424"/>
      <c r="BK63" s="413"/>
      <c r="BL63" s="413"/>
      <c r="BM63" s="413"/>
      <c r="BN63" s="413"/>
      <c r="BO63" s="413"/>
      <c r="BP63" s="413"/>
      <c r="BQ63" s="413"/>
      <c r="BR63" s="413"/>
      <c r="BS63" s="424"/>
      <c r="BT63" s="424"/>
      <c r="BU63" s="413"/>
      <c r="BV63" s="413"/>
      <c r="BW63" s="413"/>
      <c r="BX63" s="413"/>
      <c r="BY63" s="413"/>
      <c r="BZ63" s="413"/>
      <c r="CA63" s="413"/>
      <c r="CB63" s="413"/>
      <c r="CC63" s="424"/>
      <c r="CD63" s="424"/>
      <c r="CE63" s="413"/>
      <c r="CF63" s="413"/>
      <c r="CG63" s="413"/>
      <c r="CH63" s="413"/>
      <c r="CI63" s="413"/>
      <c r="CJ63" s="413"/>
      <c r="CK63" s="413"/>
      <c r="CL63" s="413"/>
      <c r="CM63" s="424"/>
      <c r="CN63" s="424"/>
      <c r="CO63" s="413"/>
      <c r="CP63" s="413"/>
      <c r="CQ63" s="413"/>
      <c r="CR63" s="413"/>
      <c r="CS63" s="413"/>
      <c r="CT63" s="413"/>
      <c r="CU63" s="413"/>
      <c r="CV63" s="413"/>
      <c r="CW63" s="424"/>
      <c r="CX63" s="424"/>
      <c r="CY63" s="413"/>
      <c r="CZ63" s="413"/>
      <c r="DA63" s="413"/>
      <c r="DB63" s="413"/>
      <c r="DC63" s="413"/>
      <c r="DD63" s="413"/>
      <c r="DE63" s="413"/>
      <c r="DF63" s="413"/>
      <c r="DG63" s="424"/>
      <c r="DH63" s="424"/>
      <c r="DI63" s="413"/>
      <c r="DJ63" s="413"/>
      <c r="DK63" s="413"/>
      <c r="DL63" s="413"/>
      <c r="DM63" s="413"/>
      <c r="DN63" s="413"/>
      <c r="DO63" s="413"/>
      <c r="DP63" s="413"/>
      <c r="DQ63" s="424"/>
      <c r="DR63" s="424"/>
      <c r="DS63" s="413"/>
      <c r="DT63" s="413"/>
      <c r="DU63" s="413"/>
      <c r="DV63" s="413"/>
      <c r="DW63" s="413"/>
      <c r="DX63" s="413"/>
      <c r="DY63" s="413"/>
      <c r="DZ63" s="413"/>
      <c r="EA63" s="424"/>
      <c r="EB63" s="424"/>
      <c r="EC63" s="413"/>
      <c r="ED63" s="413"/>
      <c r="EE63" s="413"/>
      <c r="EF63" s="413"/>
      <c r="EG63" s="413"/>
      <c r="EH63" s="413"/>
      <c r="EI63" s="413"/>
      <c r="EJ63" s="413"/>
      <c r="EK63" s="424"/>
      <c r="EL63" s="424"/>
      <c r="EM63" s="413"/>
      <c r="EN63" s="413"/>
      <c r="EO63" s="413"/>
      <c r="EP63" s="413"/>
      <c r="EQ63" s="413"/>
      <c r="ER63" s="413"/>
      <c r="ES63" s="413"/>
      <c r="ET63" s="413"/>
      <c r="EU63" s="424"/>
      <c r="EV63" s="424"/>
      <c r="EW63" s="413"/>
      <c r="EX63" s="413"/>
      <c r="EY63" s="413"/>
      <c r="EZ63" s="413"/>
      <c r="FA63" s="413"/>
      <c r="FB63" s="413"/>
      <c r="FC63" s="413"/>
      <c r="FD63" s="413"/>
      <c r="FE63" s="424"/>
      <c r="FF63" s="424"/>
      <c r="FG63" s="413"/>
      <c r="FH63" s="413"/>
      <c r="FI63" s="413"/>
      <c r="FJ63" s="413"/>
      <c r="FK63" s="413"/>
      <c r="FL63" s="413"/>
      <c r="FM63" s="413"/>
      <c r="FN63" s="413"/>
      <c r="FO63" s="424"/>
      <c r="FP63" s="424"/>
      <c r="FQ63" s="413"/>
      <c r="FR63" s="413"/>
      <c r="FS63" s="413"/>
      <c r="FT63" s="413"/>
      <c r="FU63" s="413"/>
      <c r="FV63" s="413"/>
      <c r="FW63" s="413"/>
      <c r="FX63" s="413"/>
      <c r="FY63" s="424"/>
      <c r="FZ63" s="424"/>
      <c r="GA63" s="413"/>
      <c r="GB63" s="413"/>
      <c r="GC63" s="413"/>
      <c r="GD63" s="413"/>
      <c r="GE63" s="413"/>
      <c r="GF63" s="413"/>
      <c r="GG63" s="413"/>
      <c r="GH63" s="413"/>
      <c r="GI63" s="424"/>
      <c r="GJ63" s="424"/>
      <c r="GK63" s="413"/>
      <c r="GL63" s="413"/>
      <c r="GM63" s="413"/>
      <c r="GN63" s="413"/>
      <c r="GO63" s="413"/>
      <c r="GP63" s="413"/>
      <c r="GQ63" s="413"/>
      <c r="GR63" s="413"/>
      <c r="GS63" s="424"/>
      <c r="GT63" s="424"/>
      <c r="GU63" s="413"/>
      <c r="GV63" s="413"/>
      <c r="GW63" s="413"/>
      <c r="GX63" s="413"/>
      <c r="GY63" s="413"/>
      <c r="GZ63" s="413"/>
      <c r="HA63" s="413"/>
      <c r="HB63" s="413"/>
      <c r="HC63" s="424"/>
      <c r="HD63" s="424"/>
      <c r="HE63" s="413"/>
      <c r="HF63" s="413"/>
      <c r="HG63" s="413"/>
      <c r="HH63" s="413"/>
      <c r="HI63" s="413"/>
      <c r="HJ63" s="413"/>
      <c r="HK63" s="413"/>
      <c r="HL63" s="413"/>
      <c r="HM63" s="424"/>
      <c r="HN63" s="424"/>
      <c r="HO63" s="413"/>
      <c r="HP63" s="413"/>
      <c r="HQ63" s="413"/>
      <c r="HR63" s="413"/>
      <c r="HS63" s="413"/>
      <c r="HT63" s="413"/>
      <c r="HU63" s="413"/>
      <c r="HV63" s="413"/>
      <c r="HW63" s="424"/>
      <c r="HX63" s="424"/>
      <c r="HY63" s="413"/>
      <c r="HZ63" s="413"/>
      <c r="IA63" s="413"/>
      <c r="IB63" s="413"/>
      <c r="IC63" s="413"/>
      <c r="ID63" s="413"/>
      <c r="IE63" s="413"/>
      <c r="IF63" s="413"/>
      <c r="IG63" s="424"/>
      <c r="IH63" s="424"/>
      <c r="II63" s="413"/>
      <c r="IJ63" s="413"/>
      <c r="IK63" s="413"/>
      <c r="IL63" s="413"/>
      <c r="IM63" s="413"/>
      <c r="IN63" s="413"/>
      <c r="IO63" s="413"/>
      <c r="IP63" s="413"/>
      <c r="IQ63" s="424"/>
      <c r="IR63" s="424"/>
      <c r="IS63" s="413"/>
      <c r="IT63" s="413"/>
      <c r="IU63" s="413"/>
      <c r="IV63" s="413"/>
      <c r="IW63" s="413"/>
      <c r="IX63" s="413"/>
      <c r="IY63" s="413"/>
      <c r="IZ63" s="413"/>
      <c r="JA63" s="424"/>
      <c r="JB63" s="424"/>
      <c r="JC63" s="413"/>
      <c r="JD63" s="413"/>
      <c r="JE63" s="413"/>
      <c r="JF63" s="413"/>
      <c r="JG63" s="413"/>
      <c r="JH63" s="413"/>
      <c r="JI63" s="413"/>
      <c r="JJ63" s="413"/>
      <c r="JK63" s="424"/>
      <c r="JL63" s="424"/>
      <c r="JM63" s="413"/>
      <c r="JN63" s="413"/>
      <c r="JO63" s="413"/>
      <c r="JP63" s="413"/>
      <c r="JQ63" s="413"/>
      <c r="JR63" s="413"/>
      <c r="JS63" s="413"/>
      <c r="JT63" s="413"/>
      <c r="JU63" s="424"/>
      <c r="JV63" s="424"/>
      <c r="JW63" s="413"/>
      <c r="JX63" s="413"/>
      <c r="JY63" s="413"/>
      <c r="JZ63" s="413"/>
      <c r="KA63" s="413"/>
      <c r="KB63" s="413"/>
      <c r="KC63" s="413"/>
      <c r="KD63" s="413"/>
      <c r="KE63" s="424"/>
      <c r="KF63" s="424"/>
      <c r="KG63" s="413"/>
      <c r="KH63" s="413"/>
      <c r="KI63" s="413"/>
      <c r="KJ63" s="413"/>
      <c r="KK63" s="413"/>
      <c r="KL63" s="413"/>
      <c r="KM63" s="413"/>
      <c r="KN63" s="413"/>
      <c r="KO63" s="424"/>
      <c r="KP63" s="424"/>
      <c r="KQ63" s="413"/>
      <c r="KR63" s="413"/>
      <c r="KS63" s="413"/>
      <c r="KT63" s="413"/>
      <c r="KU63" s="413"/>
      <c r="KV63" s="413"/>
      <c r="KW63" s="413"/>
      <c r="KX63" s="413"/>
      <c r="KY63" s="424"/>
      <c r="KZ63" s="424"/>
      <c r="LA63" s="413"/>
      <c r="LB63" s="413"/>
      <c r="LC63" s="413"/>
      <c r="LD63" s="413"/>
      <c r="LE63" s="413"/>
      <c r="LF63" s="413"/>
      <c r="LG63" s="413"/>
      <c r="LH63" s="413"/>
      <c r="LI63" s="424"/>
      <c r="LJ63" s="424"/>
      <c r="LK63" s="413"/>
      <c r="LL63" s="413"/>
      <c r="LM63" s="413"/>
      <c r="LN63" s="413"/>
      <c r="LO63" s="413"/>
      <c r="LP63" s="413"/>
      <c r="LQ63" s="413"/>
      <c r="LR63" s="413"/>
      <c r="LS63" s="424"/>
      <c r="LT63" s="424"/>
      <c r="LU63" s="413"/>
      <c r="LV63" s="413"/>
      <c r="LW63" s="413"/>
      <c r="LX63" s="413"/>
      <c r="LY63" s="413"/>
      <c r="LZ63" s="413"/>
      <c r="MA63" s="413"/>
      <c r="MB63" s="413"/>
      <c r="MC63" s="424"/>
      <c r="MD63" s="424"/>
      <c r="ME63" s="413"/>
      <c r="MF63" s="413"/>
      <c r="MG63" s="413"/>
      <c r="MH63" s="413"/>
      <c r="MI63" s="413"/>
      <c r="MJ63" s="413"/>
      <c r="MK63" s="413"/>
      <c r="ML63" s="413"/>
      <c r="MM63" s="424"/>
      <c r="MN63" s="424"/>
      <c r="MO63" s="413"/>
      <c r="MP63" s="413"/>
      <c r="MQ63" s="413"/>
      <c r="MR63" s="413"/>
      <c r="MS63" s="413"/>
      <c r="MT63" s="413"/>
      <c r="MU63" s="413"/>
      <c r="MV63" s="413"/>
      <c r="MW63" s="424"/>
      <c r="MX63" s="424"/>
      <c r="MY63" s="413"/>
      <c r="MZ63" s="413"/>
      <c r="NA63" s="413"/>
      <c r="NB63" s="413"/>
      <c r="NC63" s="413"/>
      <c r="ND63" s="413"/>
      <c r="NE63" s="413"/>
      <c r="NF63" s="413"/>
      <c r="NG63" s="424"/>
      <c r="NH63" s="424"/>
      <c r="NI63" s="413"/>
      <c r="NJ63" s="413"/>
      <c r="NK63" s="413"/>
      <c r="NL63" s="413"/>
      <c r="NM63" s="413"/>
      <c r="NN63" s="413"/>
      <c r="NO63" s="413"/>
      <c r="NP63" s="413"/>
      <c r="NQ63" s="424"/>
      <c r="NR63" s="424"/>
      <c r="NS63" s="413"/>
      <c r="NT63" s="413"/>
      <c r="NU63" s="413"/>
      <c r="NV63" s="413"/>
      <c r="NW63" s="413"/>
      <c r="NX63" s="413"/>
      <c r="NY63" s="413"/>
      <c r="NZ63" s="413"/>
      <c r="OA63" s="424"/>
      <c r="OB63" s="424"/>
      <c r="OC63" s="413"/>
      <c r="OD63" s="413"/>
      <c r="OE63" s="413"/>
      <c r="OF63" s="413"/>
      <c r="OG63" s="413"/>
      <c r="OH63" s="413"/>
      <c r="OI63" s="413"/>
      <c r="OJ63" s="413"/>
      <c r="OK63" s="424"/>
      <c r="OL63" s="424"/>
      <c r="OM63" s="413"/>
      <c r="ON63" s="413"/>
      <c r="OO63" s="413"/>
      <c r="OP63" s="413"/>
      <c r="OQ63" s="413"/>
      <c r="OR63" s="413"/>
      <c r="OS63" s="413"/>
      <c r="OT63" s="413"/>
      <c r="OU63" s="424"/>
      <c r="OV63" s="424"/>
      <c r="OW63" s="413"/>
      <c r="OX63" s="413"/>
      <c r="OY63" s="413"/>
      <c r="OZ63" s="413"/>
      <c r="PA63" s="413"/>
      <c r="PB63" s="413"/>
      <c r="PC63" s="413"/>
      <c r="PD63" s="413"/>
      <c r="PE63" s="424"/>
      <c r="PF63" s="424"/>
      <c r="PG63" s="413"/>
      <c r="PH63" s="413"/>
      <c r="PI63" s="413"/>
      <c r="PJ63" s="413"/>
      <c r="PK63" s="413"/>
      <c r="PL63" s="413"/>
      <c r="PM63" s="413"/>
      <c r="PN63" s="413"/>
      <c r="PO63" s="424"/>
      <c r="PP63" s="424"/>
      <c r="PQ63" s="413"/>
      <c r="PR63" s="413"/>
      <c r="PS63" s="413"/>
      <c r="PT63" s="413"/>
      <c r="PU63" s="413"/>
      <c r="PV63" s="413"/>
      <c r="PW63" s="413"/>
      <c r="PX63" s="413"/>
      <c r="PY63" s="424"/>
      <c r="PZ63" s="424"/>
      <c r="QA63" s="413"/>
      <c r="QB63" s="413"/>
      <c r="QC63" s="413"/>
      <c r="QD63" s="413"/>
      <c r="QE63" s="413"/>
      <c r="QF63" s="413"/>
      <c r="QG63" s="413"/>
      <c r="QH63" s="413"/>
      <c r="QI63" s="424"/>
      <c r="QJ63" s="424"/>
      <c r="QK63" s="413"/>
      <c r="QL63" s="413"/>
      <c r="QM63" s="413"/>
      <c r="QN63" s="413"/>
      <c r="QO63" s="413"/>
      <c r="QP63" s="413"/>
      <c r="QQ63" s="413"/>
      <c r="QR63" s="413"/>
      <c r="QS63" s="424"/>
      <c r="QT63" s="424"/>
      <c r="QU63" s="413"/>
      <c r="QV63" s="413"/>
      <c r="QW63" s="413"/>
      <c r="QX63" s="413"/>
      <c r="QY63" s="413"/>
      <c r="QZ63" s="413"/>
      <c r="RA63" s="413"/>
      <c r="RB63" s="413"/>
      <c r="RC63" s="424"/>
      <c r="RD63" s="424"/>
      <c r="RE63" s="413"/>
      <c r="RF63" s="413"/>
      <c r="RG63" s="413"/>
      <c r="RH63" s="413"/>
      <c r="RI63" s="413"/>
      <c r="RJ63" s="413"/>
      <c r="RK63" s="413"/>
      <c r="RL63" s="413"/>
      <c r="RM63" s="424"/>
      <c r="RN63" s="424"/>
      <c r="RO63" s="413"/>
      <c r="RP63" s="413"/>
      <c r="RQ63" s="413"/>
      <c r="RR63" s="413"/>
      <c r="RS63" s="413"/>
      <c r="RT63" s="413"/>
      <c r="RU63" s="413"/>
      <c r="RV63" s="413"/>
      <c r="RW63" s="424"/>
      <c r="RX63" s="424"/>
      <c r="RY63" s="413"/>
      <c r="RZ63" s="413"/>
      <c r="SA63" s="413"/>
      <c r="SB63" s="413"/>
      <c r="SC63" s="413"/>
      <c r="SD63" s="413"/>
      <c r="SE63" s="413"/>
      <c r="SF63" s="413"/>
      <c r="SG63" s="424"/>
      <c r="SH63" s="424"/>
      <c r="SI63" s="413"/>
      <c r="SJ63" s="413"/>
      <c r="SK63" s="413"/>
      <c r="SL63" s="413"/>
      <c r="SM63" s="413"/>
      <c r="SN63" s="413"/>
      <c r="SO63" s="413"/>
      <c r="SP63" s="413"/>
      <c r="SQ63" s="424"/>
      <c r="SR63" s="424"/>
      <c r="SS63" s="413"/>
      <c r="ST63" s="413"/>
      <c r="SU63" s="413"/>
      <c r="SV63" s="413"/>
      <c r="SW63" s="413"/>
      <c r="SX63" s="413"/>
      <c r="SY63" s="413"/>
      <c r="SZ63" s="413"/>
      <c r="TA63" s="424"/>
      <c r="TB63" s="424"/>
      <c r="TC63" s="413"/>
      <c r="TD63" s="413"/>
      <c r="TE63" s="413"/>
      <c r="TF63" s="413"/>
      <c r="TG63" s="413"/>
      <c r="TH63" s="413"/>
      <c r="TI63" s="413"/>
      <c r="TJ63" s="413"/>
      <c r="TK63" s="424"/>
      <c r="TL63" s="424"/>
      <c r="TM63" s="413"/>
      <c r="TN63" s="413"/>
      <c r="TO63" s="413"/>
      <c r="TP63" s="413"/>
      <c r="TQ63" s="413"/>
      <c r="TR63" s="413"/>
      <c r="TS63" s="413"/>
      <c r="TT63" s="413"/>
      <c r="TU63" s="424"/>
      <c r="TV63" s="424"/>
      <c r="TW63" s="413"/>
      <c r="TX63" s="413"/>
      <c r="TY63" s="413"/>
      <c r="TZ63" s="413"/>
      <c r="UA63" s="413"/>
      <c r="UB63" s="413"/>
      <c r="UC63" s="413"/>
      <c r="UD63" s="413"/>
      <c r="UE63" s="424"/>
      <c r="UF63" s="424"/>
      <c r="UG63" s="413"/>
      <c r="UH63" s="413"/>
      <c r="UI63" s="413"/>
      <c r="UJ63" s="413"/>
      <c r="UK63" s="413"/>
      <c r="UL63" s="413"/>
      <c r="UM63" s="413"/>
      <c r="UN63" s="413"/>
      <c r="UO63" s="424"/>
      <c r="UP63" s="424"/>
      <c r="UQ63" s="413"/>
      <c r="UR63" s="413"/>
      <c r="US63" s="413"/>
      <c r="UT63" s="413"/>
      <c r="UU63" s="413"/>
      <c r="UV63" s="413"/>
      <c r="UW63" s="413"/>
      <c r="UX63" s="413"/>
      <c r="UY63" s="424"/>
      <c r="UZ63" s="424"/>
      <c r="VA63" s="413"/>
      <c r="VB63" s="413"/>
      <c r="VC63" s="413"/>
      <c r="VD63" s="413"/>
      <c r="VE63" s="413"/>
      <c r="VF63" s="413"/>
      <c r="VG63" s="413"/>
      <c r="VH63" s="413"/>
      <c r="VI63" s="424"/>
      <c r="VJ63" s="424"/>
      <c r="VK63" s="413"/>
      <c r="VL63" s="413"/>
      <c r="VM63" s="413"/>
      <c r="VN63" s="413"/>
      <c r="VO63" s="413"/>
      <c r="VP63" s="413"/>
      <c r="VQ63" s="413"/>
      <c r="VR63" s="413"/>
      <c r="VS63" s="424"/>
      <c r="VT63" s="424"/>
      <c r="VU63" s="413"/>
      <c r="VV63" s="413"/>
      <c r="VW63" s="413"/>
      <c r="VX63" s="413"/>
      <c r="VY63" s="413"/>
      <c r="VZ63" s="413"/>
      <c r="WA63" s="413"/>
      <c r="WB63" s="413"/>
      <c r="WC63" s="424"/>
      <c r="WD63" s="424"/>
      <c r="WE63" s="413"/>
      <c r="WF63" s="413"/>
      <c r="WG63" s="413"/>
      <c r="WH63" s="413"/>
      <c r="WI63" s="413"/>
      <c r="WJ63" s="413"/>
      <c r="WK63" s="413"/>
      <c r="WL63" s="413"/>
      <c r="WM63" s="424"/>
      <c r="WN63" s="424"/>
      <c r="WO63" s="413"/>
      <c r="WP63" s="413"/>
      <c r="WQ63" s="413"/>
      <c r="WR63" s="413"/>
      <c r="WS63" s="413"/>
      <c r="WT63" s="413"/>
      <c r="WU63" s="413"/>
      <c r="WV63" s="413"/>
      <c r="WW63" s="424"/>
      <c r="WX63" s="424"/>
      <c r="WY63" s="413"/>
      <c r="WZ63" s="413"/>
      <c r="XA63" s="413"/>
      <c r="XB63" s="413"/>
      <c r="XC63" s="413"/>
      <c r="XD63" s="413"/>
      <c r="XE63" s="413"/>
      <c r="XF63" s="413"/>
      <c r="XG63" s="424"/>
      <c r="XH63" s="424"/>
      <c r="XI63" s="413"/>
      <c r="XJ63" s="413"/>
      <c r="XK63" s="413"/>
      <c r="XL63" s="413"/>
      <c r="XM63" s="413"/>
      <c r="XN63" s="413"/>
      <c r="XO63" s="413"/>
      <c r="XP63" s="413"/>
      <c r="XQ63" s="424"/>
      <c r="XR63" s="424"/>
      <c r="XS63" s="413"/>
      <c r="XT63" s="413"/>
      <c r="XU63" s="413"/>
      <c r="XV63" s="413"/>
      <c r="XW63" s="413"/>
      <c r="XX63" s="413"/>
      <c r="XY63" s="413"/>
      <c r="XZ63" s="413"/>
      <c r="YA63" s="424"/>
      <c r="YB63" s="424"/>
      <c r="YC63" s="413"/>
      <c r="YD63" s="413"/>
      <c r="YE63" s="413"/>
      <c r="YF63" s="413"/>
      <c r="YG63" s="413"/>
      <c r="YH63" s="413"/>
      <c r="YI63" s="413"/>
      <c r="YJ63" s="413"/>
      <c r="YK63" s="424"/>
      <c r="YL63" s="424"/>
      <c r="YM63" s="413"/>
      <c r="YN63" s="413"/>
      <c r="YO63" s="413"/>
      <c r="YP63" s="413"/>
      <c r="YQ63" s="413"/>
      <c r="YR63" s="413"/>
      <c r="YS63" s="413"/>
      <c r="YT63" s="413"/>
      <c r="YU63" s="424"/>
      <c r="YV63" s="424"/>
      <c r="YW63" s="413"/>
      <c r="YX63" s="413"/>
      <c r="YY63" s="413"/>
      <c r="YZ63" s="413"/>
      <c r="ZA63" s="413"/>
      <c r="ZB63" s="413"/>
      <c r="ZC63" s="413"/>
      <c r="ZD63" s="413"/>
      <c r="ZE63" s="424"/>
      <c r="ZF63" s="424"/>
      <c r="ZG63" s="413"/>
      <c r="ZH63" s="413"/>
      <c r="ZI63" s="413"/>
      <c r="ZJ63" s="413"/>
      <c r="ZK63" s="413"/>
      <c r="ZL63" s="413"/>
      <c r="ZM63" s="413"/>
      <c r="ZN63" s="413"/>
      <c r="ZO63" s="424"/>
      <c r="ZP63" s="424"/>
      <c r="ZQ63" s="413"/>
      <c r="ZR63" s="413"/>
      <c r="ZS63" s="413"/>
      <c r="ZT63" s="413"/>
      <c r="ZU63" s="413"/>
      <c r="ZV63" s="413"/>
      <c r="ZW63" s="413"/>
      <c r="ZX63" s="413"/>
      <c r="ZY63" s="424"/>
      <c r="ZZ63" s="424"/>
      <c r="AAA63" s="413"/>
      <c r="AAB63" s="413"/>
      <c r="AAC63" s="413"/>
      <c r="AAD63" s="413"/>
      <c r="AAE63" s="413"/>
      <c r="AAF63" s="413"/>
      <c r="AAG63" s="413"/>
      <c r="AAH63" s="413"/>
      <c r="AAI63" s="424"/>
      <c r="AAJ63" s="424"/>
      <c r="AAK63" s="413"/>
      <c r="AAL63" s="413"/>
      <c r="AAM63" s="413"/>
      <c r="AAN63" s="413"/>
      <c r="AAO63" s="413"/>
      <c r="AAP63" s="413"/>
      <c r="AAQ63" s="413"/>
      <c r="AAR63" s="413"/>
      <c r="AAS63" s="424"/>
      <c r="AAT63" s="424"/>
      <c r="AAU63" s="413"/>
      <c r="AAV63" s="413"/>
      <c r="AAW63" s="413"/>
      <c r="AAX63" s="413"/>
      <c r="AAY63" s="413"/>
      <c r="AAZ63" s="413"/>
      <c r="ABA63" s="413"/>
      <c r="ABB63" s="413"/>
      <c r="ABC63" s="424"/>
      <c r="ABD63" s="424"/>
      <c r="ABE63" s="413"/>
      <c r="ABF63" s="413"/>
      <c r="ABG63" s="413"/>
      <c r="ABH63" s="413"/>
      <c r="ABI63" s="413"/>
      <c r="ABJ63" s="413"/>
      <c r="ABK63" s="413"/>
      <c r="ABL63" s="413"/>
      <c r="ABM63" s="424"/>
      <c r="ABN63" s="424"/>
      <c r="ABO63" s="413"/>
      <c r="ABP63" s="413"/>
      <c r="ABQ63" s="413"/>
      <c r="ABR63" s="413"/>
      <c r="ABS63" s="413"/>
      <c r="ABT63" s="413"/>
      <c r="ABU63" s="413"/>
      <c r="ABV63" s="413"/>
      <c r="ABW63" s="424"/>
      <c r="ABX63" s="424"/>
      <c r="ABY63" s="413"/>
      <c r="ABZ63" s="413"/>
      <c r="ACA63" s="413"/>
      <c r="ACB63" s="413"/>
      <c r="ACC63" s="413"/>
      <c r="ACD63" s="413"/>
      <c r="ACE63" s="413"/>
      <c r="ACF63" s="413"/>
      <c r="ACG63" s="424"/>
      <c r="ACH63" s="424"/>
      <c r="ACI63" s="413"/>
      <c r="ACJ63" s="413"/>
      <c r="ACK63" s="413"/>
      <c r="ACL63" s="413"/>
      <c r="ACM63" s="413"/>
      <c r="ACN63" s="413"/>
      <c r="ACO63" s="413"/>
      <c r="ACP63" s="413"/>
      <c r="ACQ63" s="424"/>
      <c r="ACR63" s="424"/>
      <c r="ACS63" s="413"/>
      <c r="ACT63" s="413"/>
      <c r="ACU63" s="413"/>
      <c r="ACV63" s="413"/>
      <c r="ACW63" s="413"/>
      <c r="ACX63" s="413"/>
      <c r="ACY63" s="413"/>
      <c r="ACZ63" s="413"/>
      <c r="ADA63" s="424"/>
      <c r="ADB63" s="424"/>
      <c r="ADC63" s="413"/>
      <c r="ADD63" s="413"/>
      <c r="ADE63" s="413"/>
      <c r="ADF63" s="413"/>
      <c r="ADG63" s="413"/>
      <c r="ADH63" s="413"/>
      <c r="ADI63" s="413"/>
      <c r="ADJ63" s="413"/>
      <c r="ADK63" s="424"/>
      <c r="ADL63" s="424"/>
      <c r="ADM63" s="413"/>
      <c r="ADN63" s="413"/>
      <c r="ADO63" s="413"/>
      <c r="ADP63" s="413"/>
      <c r="ADQ63" s="413"/>
      <c r="ADR63" s="413"/>
      <c r="ADS63" s="413"/>
      <c r="ADT63" s="413"/>
      <c r="ADU63" s="424"/>
      <c r="ADV63" s="424"/>
      <c r="ADW63" s="413"/>
      <c r="ADX63" s="413"/>
      <c r="ADY63" s="413"/>
      <c r="ADZ63" s="413"/>
      <c r="AEA63" s="413"/>
      <c r="AEB63" s="413"/>
      <c r="AEC63" s="413"/>
      <c r="AED63" s="413"/>
      <c r="AEE63" s="424"/>
      <c r="AEF63" s="424"/>
      <c r="AEG63" s="413"/>
      <c r="AEH63" s="413"/>
      <c r="AEI63" s="413"/>
      <c r="AEJ63" s="413"/>
      <c r="AEK63" s="413"/>
      <c r="AEL63" s="413"/>
      <c r="AEM63" s="413"/>
      <c r="AEN63" s="413"/>
      <c r="AEO63" s="424"/>
      <c r="AEP63" s="424"/>
      <c r="AEQ63" s="413"/>
      <c r="AER63" s="413"/>
      <c r="AES63" s="413"/>
      <c r="AET63" s="413"/>
      <c r="AEU63" s="413"/>
      <c r="AEV63" s="413"/>
      <c r="AEW63" s="413"/>
      <c r="AEX63" s="413"/>
      <c r="AEY63" s="424"/>
      <c r="AEZ63" s="424"/>
      <c r="AFA63" s="413"/>
      <c r="AFB63" s="413"/>
      <c r="AFC63" s="413"/>
      <c r="AFD63" s="413"/>
      <c r="AFE63" s="413"/>
      <c r="AFF63" s="413"/>
      <c r="AFG63" s="413"/>
      <c r="AFH63" s="413"/>
      <c r="AFI63" s="424"/>
      <c r="AFJ63" s="424"/>
      <c r="AFK63" s="413"/>
      <c r="AFL63" s="413"/>
      <c r="AFM63" s="413"/>
      <c r="AFN63" s="413"/>
      <c r="AFO63" s="413"/>
      <c r="AFP63" s="413"/>
      <c r="AFQ63" s="413"/>
      <c r="AFR63" s="413"/>
      <c r="AFS63" s="424"/>
      <c r="AFT63" s="424"/>
      <c r="AFU63" s="413"/>
      <c r="AFV63" s="413"/>
      <c r="AFW63" s="413"/>
      <c r="AFX63" s="413"/>
      <c r="AFY63" s="413"/>
      <c r="AFZ63" s="413"/>
      <c r="AGA63" s="413"/>
      <c r="AGB63" s="413"/>
      <c r="AGC63" s="424"/>
      <c r="AGD63" s="424"/>
      <c r="AGE63" s="413"/>
      <c r="AGF63" s="413"/>
      <c r="AGG63" s="413"/>
      <c r="AGH63" s="413"/>
      <c r="AGI63" s="413"/>
      <c r="AGJ63" s="413"/>
      <c r="AGK63" s="413"/>
      <c r="AGL63" s="413"/>
      <c r="AGM63" s="424"/>
      <c r="AGN63" s="424"/>
      <c r="AGO63" s="413"/>
      <c r="AGP63" s="413"/>
      <c r="AGQ63" s="413"/>
      <c r="AGR63" s="413"/>
      <c r="AGS63" s="413"/>
      <c r="AGT63" s="413"/>
      <c r="AGU63" s="413"/>
      <c r="AGV63" s="413"/>
      <c r="AGW63" s="424"/>
      <c r="AGX63" s="424"/>
      <c r="AGY63" s="413"/>
      <c r="AGZ63" s="413"/>
      <c r="AHA63" s="413"/>
      <c r="AHB63" s="413"/>
      <c r="AHC63" s="413"/>
      <c r="AHD63" s="413"/>
      <c r="AHE63" s="413"/>
      <c r="AHF63" s="413"/>
      <c r="AHG63" s="424"/>
      <c r="AHH63" s="424"/>
      <c r="AHI63" s="413"/>
      <c r="AHJ63" s="413"/>
      <c r="AHK63" s="413"/>
      <c r="AHL63" s="413"/>
      <c r="AHM63" s="413"/>
      <c r="AHN63" s="413"/>
      <c r="AHO63" s="413"/>
      <c r="AHP63" s="413"/>
      <c r="AHQ63" s="424"/>
      <c r="AHR63" s="424"/>
      <c r="AHS63" s="413"/>
      <c r="AHT63" s="413"/>
      <c r="AHU63" s="413"/>
      <c r="AHV63" s="413"/>
      <c r="AHW63" s="413"/>
      <c r="AHX63" s="413"/>
      <c r="AHY63" s="413"/>
      <c r="AHZ63" s="413"/>
      <c r="AIA63" s="424"/>
      <c r="AIB63" s="424"/>
      <c r="AIC63" s="413"/>
      <c r="AID63" s="413"/>
      <c r="AIE63" s="413"/>
      <c r="AIF63" s="413"/>
      <c r="AIG63" s="413"/>
      <c r="AIH63" s="413"/>
      <c r="AII63" s="413"/>
      <c r="AIJ63" s="413"/>
      <c r="AIK63" s="424"/>
      <c r="AIL63" s="424"/>
      <c r="AIM63" s="413"/>
      <c r="AIN63" s="413"/>
      <c r="AIO63" s="413"/>
      <c r="AIP63" s="413"/>
      <c r="AIQ63" s="413"/>
      <c r="AIR63" s="413"/>
      <c r="AIS63" s="413"/>
      <c r="AIT63" s="413"/>
      <c r="AIU63" s="424"/>
      <c r="AIV63" s="424"/>
      <c r="AIW63" s="413"/>
      <c r="AIX63" s="413"/>
      <c r="AIY63" s="413"/>
      <c r="AIZ63" s="413"/>
      <c r="AJA63" s="413"/>
      <c r="AJB63" s="413"/>
      <c r="AJC63" s="413"/>
      <c r="AJD63" s="413"/>
      <c r="AJE63" s="424"/>
      <c r="AJF63" s="424"/>
      <c r="AJG63" s="413"/>
      <c r="AJH63" s="413"/>
      <c r="AJI63" s="413"/>
      <c r="AJJ63" s="413"/>
      <c r="AJK63" s="413"/>
      <c r="AJL63" s="413"/>
      <c r="AJM63" s="413"/>
      <c r="AJN63" s="413"/>
      <c r="AJO63" s="424"/>
      <c r="AJP63" s="424"/>
      <c r="AJQ63" s="413"/>
      <c r="AJR63" s="413"/>
      <c r="AJS63" s="413"/>
      <c r="AJT63" s="413"/>
      <c r="AJU63" s="413"/>
      <c r="AJV63" s="413"/>
      <c r="AJW63" s="413"/>
      <c r="AJX63" s="413"/>
      <c r="AJY63" s="424"/>
      <c r="AJZ63" s="424"/>
      <c r="AKA63" s="413"/>
      <c r="AKB63" s="413"/>
      <c r="AKC63" s="413"/>
      <c r="AKD63" s="413"/>
      <c r="AKE63" s="413"/>
      <c r="AKF63" s="413"/>
      <c r="AKG63" s="413"/>
      <c r="AKH63" s="413"/>
      <c r="AKI63" s="424"/>
      <c r="AKJ63" s="424"/>
      <c r="AKK63" s="413"/>
      <c r="AKL63" s="413"/>
      <c r="AKM63" s="413"/>
      <c r="AKN63" s="413"/>
      <c r="AKO63" s="413"/>
      <c r="AKP63" s="413"/>
      <c r="AKQ63" s="413"/>
      <c r="AKR63" s="413"/>
      <c r="AKS63" s="424"/>
      <c r="AKT63" s="424"/>
      <c r="AKU63" s="413"/>
      <c r="AKV63" s="413"/>
      <c r="AKW63" s="413"/>
      <c r="AKX63" s="413"/>
      <c r="AKY63" s="413"/>
      <c r="AKZ63" s="413"/>
      <c r="ALA63" s="413"/>
      <c r="ALB63" s="413"/>
      <c r="ALC63" s="424"/>
      <c r="ALD63" s="424"/>
      <c r="ALE63" s="413"/>
      <c r="ALF63" s="413"/>
      <c r="ALG63" s="413"/>
      <c r="ALH63" s="413"/>
      <c r="ALI63" s="413"/>
      <c r="ALJ63" s="413"/>
      <c r="ALK63" s="413"/>
      <c r="ALL63" s="413"/>
      <c r="ALM63" s="424"/>
      <c r="ALN63" s="424"/>
      <c r="ALO63" s="413"/>
      <c r="ALP63" s="413"/>
      <c r="ALQ63" s="413"/>
      <c r="ALR63" s="413"/>
      <c r="ALS63" s="413"/>
      <c r="ALT63" s="413"/>
      <c r="ALU63" s="413"/>
      <c r="ALV63" s="413"/>
      <c r="ALW63" s="424"/>
      <c r="ALX63" s="424"/>
      <c r="ALY63" s="413"/>
      <c r="ALZ63" s="413"/>
      <c r="AMA63" s="413"/>
      <c r="AMB63" s="413"/>
      <c r="AMC63" s="413"/>
      <c r="AMD63" s="413"/>
      <c r="AME63" s="413"/>
      <c r="AMF63" s="413"/>
      <c r="AMG63" s="424"/>
      <c r="AMH63" s="424"/>
      <c r="AMI63" s="413"/>
      <c r="AMJ63" s="413"/>
      <c r="AMK63" s="413"/>
      <c r="AML63" s="413"/>
      <c r="AMM63" s="413"/>
      <c r="AMN63" s="413"/>
      <c r="AMO63" s="413"/>
      <c r="AMP63" s="413"/>
      <c r="AMQ63" s="424"/>
      <c r="AMR63" s="424"/>
      <c r="AMS63" s="413"/>
      <c r="AMT63" s="413"/>
      <c r="AMU63" s="413"/>
      <c r="AMV63" s="413"/>
      <c r="AMW63" s="413"/>
      <c r="AMX63" s="413"/>
      <c r="AMY63" s="413"/>
      <c r="AMZ63" s="413"/>
      <c r="ANA63" s="424"/>
      <c r="ANB63" s="424"/>
      <c r="ANC63" s="413"/>
      <c r="AND63" s="413"/>
      <c r="ANE63" s="413"/>
      <c r="ANF63" s="413"/>
      <c r="ANG63" s="413"/>
      <c r="ANH63" s="413"/>
      <c r="ANI63" s="413"/>
      <c r="ANJ63" s="413"/>
      <c r="ANK63" s="424"/>
      <c r="ANL63" s="424"/>
      <c r="ANM63" s="413"/>
      <c r="ANN63" s="413"/>
      <c r="ANO63" s="413"/>
      <c r="ANP63" s="413"/>
      <c r="ANQ63" s="413"/>
      <c r="ANR63" s="413"/>
      <c r="ANS63" s="413"/>
      <c r="ANT63" s="413"/>
      <c r="ANU63" s="424"/>
      <c r="ANV63" s="424"/>
      <c r="ANW63" s="413"/>
      <c r="ANX63" s="413"/>
      <c r="ANY63" s="413"/>
      <c r="ANZ63" s="413"/>
      <c r="AOA63" s="413"/>
      <c r="AOB63" s="413"/>
      <c r="AOC63" s="413"/>
      <c r="AOD63" s="413"/>
      <c r="AOE63" s="424"/>
      <c r="AOF63" s="424"/>
      <c r="AOG63" s="413"/>
      <c r="AOH63" s="413"/>
      <c r="AOI63" s="413"/>
      <c r="AOJ63" s="413"/>
      <c r="AOK63" s="413"/>
      <c r="AOL63" s="413"/>
      <c r="AOM63" s="413"/>
      <c r="AON63" s="413"/>
      <c r="AOO63" s="424"/>
      <c r="AOP63" s="424"/>
      <c r="AOQ63" s="413"/>
      <c r="AOR63" s="413"/>
      <c r="AOS63" s="413"/>
      <c r="AOT63" s="413"/>
      <c r="AOU63" s="413"/>
      <c r="AOV63" s="413"/>
      <c r="AOW63" s="413"/>
      <c r="AOX63" s="413"/>
      <c r="AOY63" s="424"/>
      <c r="AOZ63" s="424"/>
      <c r="APA63" s="413"/>
      <c r="APB63" s="413"/>
      <c r="APC63" s="413"/>
      <c r="APD63" s="413"/>
      <c r="APE63" s="413"/>
      <c r="APF63" s="413"/>
      <c r="APG63" s="413"/>
      <c r="APH63" s="413"/>
      <c r="API63" s="424"/>
      <c r="APJ63" s="424"/>
      <c r="APK63" s="413"/>
      <c r="APL63" s="413"/>
      <c r="APM63" s="413"/>
      <c r="APN63" s="413"/>
      <c r="APO63" s="413"/>
      <c r="APP63" s="413"/>
      <c r="APQ63" s="413"/>
      <c r="APR63" s="413"/>
      <c r="APS63" s="424"/>
      <c r="APT63" s="424"/>
      <c r="APU63" s="413"/>
      <c r="APV63" s="413"/>
      <c r="APW63" s="413"/>
      <c r="APX63" s="413"/>
      <c r="APY63" s="413"/>
      <c r="APZ63" s="413"/>
      <c r="AQA63" s="413"/>
      <c r="AQB63" s="413"/>
      <c r="AQC63" s="424"/>
      <c r="AQD63" s="424"/>
      <c r="AQE63" s="413"/>
      <c r="AQF63" s="413"/>
      <c r="AQG63" s="413"/>
      <c r="AQH63" s="413"/>
      <c r="AQI63" s="413"/>
      <c r="AQJ63" s="413"/>
      <c r="AQK63" s="413"/>
      <c r="AQL63" s="413"/>
      <c r="AQM63" s="424"/>
      <c r="AQN63" s="424"/>
      <c r="AQO63" s="413"/>
      <c r="AQP63" s="413"/>
      <c r="AQQ63" s="413"/>
      <c r="AQR63" s="413"/>
      <c r="AQS63" s="413"/>
      <c r="AQT63" s="413"/>
      <c r="AQU63" s="413"/>
      <c r="AQV63" s="413"/>
      <c r="AQW63" s="424"/>
      <c r="AQX63" s="424"/>
      <c r="AQY63" s="413"/>
      <c r="AQZ63" s="413"/>
      <c r="ARA63" s="413"/>
      <c r="ARB63" s="413"/>
      <c r="ARC63" s="413"/>
      <c r="ARD63" s="413"/>
      <c r="ARE63" s="413"/>
      <c r="ARF63" s="413"/>
      <c r="ARG63" s="424"/>
      <c r="ARH63" s="424"/>
      <c r="ARI63" s="413"/>
      <c r="ARJ63" s="413"/>
      <c r="ARK63" s="413"/>
      <c r="ARL63" s="413"/>
      <c r="ARM63" s="413"/>
      <c r="ARN63" s="413"/>
      <c r="ARO63" s="413"/>
      <c r="ARP63" s="413"/>
      <c r="ARQ63" s="424"/>
      <c r="ARR63" s="424"/>
      <c r="ARS63" s="413"/>
      <c r="ART63" s="413"/>
      <c r="ARU63" s="413"/>
      <c r="ARV63" s="413"/>
      <c r="ARW63" s="413"/>
      <c r="ARX63" s="413"/>
      <c r="ARY63" s="413"/>
      <c r="ARZ63" s="413"/>
      <c r="ASA63" s="424"/>
      <c r="ASB63" s="424"/>
      <c r="ASC63" s="413"/>
      <c r="ASD63" s="413"/>
      <c r="ASE63" s="413"/>
      <c r="ASF63" s="413"/>
      <c r="ASG63" s="413"/>
      <c r="ASH63" s="413"/>
      <c r="ASI63" s="413"/>
      <c r="ASJ63" s="413"/>
      <c r="ASK63" s="424"/>
      <c r="ASL63" s="424"/>
      <c r="ASM63" s="413"/>
      <c r="ASN63" s="413"/>
      <c r="ASO63" s="413"/>
      <c r="ASP63" s="413"/>
      <c r="ASQ63" s="413"/>
      <c r="ASR63" s="413"/>
      <c r="ASS63" s="413"/>
      <c r="AST63" s="413"/>
      <c r="ASU63" s="424"/>
      <c r="ASV63" s="424"/>
      <c r="ASW63" s="413"/>
      <c r="ASX63" s="413"/>
      <c r="ASY63" s="413"/>
      <c r="ASZ63" s="413"/>
      <c r="ATA63" s="413"/>
      <c r="ATB63" s="413"/>
      <c r="ATC63" s="413"/>
      <c r="ATD63" s="413"/>
      <c r="ATE63" s="424"/>
      <c r="ATF63" s="424"/>
      <c r="ATG63" s="413"/>
      <c r="ATH63" s="413"/>
      <c r="ATI63" s="413"/>
      <c r="ATJ63" s="413"/>
      <c r="ATK63" s="413"/>
      <c r="ATL63" s="413"/>
      <c r="ATM63" s="413"/>
      <c r="ATN63" s="413"/>
      <c r="ATO63" s="424"/>
      <c r="ATP63" s="424"/>
      <c r="ATQ63" s="413"/>
      <c r="ATR63" s="413"/>
      <c r="ATS63" s="413"/>
      <c r="ATT63" s="413"/>
      <c r="ATU63" s="413"/>
      <c r="ATV63" s="413"/>
      <c r="ATW63" s="413"/>
      <c r="ATX63" s="413"/>
      <c r="ATY63" s="424"/>
      <c r="ATZ63" s="424"/>
      <c r="AUA63" s="413"/>
      <c r="AUB63" s="413"/>
      <c r="AUC63" s="413"/>
      <c r="AUD63" s="413"/>
      <c r="AUE63" s="413"/>
      <c r="AUF63" s="413"/>
      <c r="AUG63" s="413"/>
      <c r="AUH63" s="413"/>
      <c r="AUI63" s="424"/>
      <c r="AUJ63" s="424"/>
      <c r="AUK63" s="413"/>
      <c r="AUL63" s="413"/>
      <c r="AUM63" s="413"/>
      <c r="AUN63" s="413"/>
      <c r="AUO63" s="413"/>
      <c r="AUP63" s="413"/>
      <c r="AUQ63" s="413"/>
      <c r="AUR63" s="413"/>
      <c r="AUS63" s="424"/>
      <c r="AUT63" s="424"/>
      <c r="AUU63" s="413"/>
      <c r="AUV63" s="413"/>
      <c r="AUW63" s="413"/>
      <c r="AUX63" s="413"/>
      <c r="AUY63" s="413"/>
      <c r="AUZ63" s="413"/>
      <c r="AVA63" s="413"/>
      <c r="AVB63" s="413"/>
      <c r="AVC63" s="424"/>
      <c r="AVD63" s="424"/>
      <c r="AVE63" s="413"/>
      <c r="AVF63" s="413"/>
      <c r="AVG63" s="413"/>
      <c r="AVH63" s="413"/>
      <c r="AVI63" s="413"/>
      <c r="AVJ63" s="413"/>
      <c r="AVK63" s="413"/>
      <c r="AVL63" s="413"/>
      <c r="AVM63" s="424"/>
      <c r="AVN63" s="424"/>
      <c r="AVO63" s="413"/>
      <c r="AVP63" s="413"/>
      <c r="AVQ63" s="413"/>
      <c r="AVR63" s="413"/>
      <c r="AVS63" s="413"/>
      <c r="AVT63" s="413"/>
      <c r="AVU63" s="413"/>
      <c r="AVV63" s="413"/>
      <c r="AVW63" s="424"/>
      <c r="AVX63" s="424"/>
      <c r="AVY63" s="413"/>
      <c r="AVZ63" s="413"/>
      <c r="AWA63" s="413"/>
      <c r="AWB63" s="413"/>
      <c r="AWC63" s="413"/>
      <c r="AWD63" s="413"/>
      <c r="AWE63" s="413"/>
      <c r="AWF63" s="413"/>
      <c r="AWG63" s="424"/>
      <c r="AWH63" s="424"/>
      <c r="AWI63" s="413"/>
      <c r="AWJ63" s="413"/>
      <c r="AWK63" s="413"/>
      <c r="AWL63" s="413"/>
      <c r="AWM63" s="413"/>
      <c r="AWN63" s="413"/>
      <c r="AWO63" s="413"/>
      <c r="AWP63" s="413"/>
      <c r="AWQ63" s="424"/>
      <c r="AWR63" s="424"/>
      <c r="AWS63" s="413"/>
      <c r="AWT63" s="413"/>
      <c r="AWU63" s="413"/>
      <c r="AWV63" s="413"/>
      <c r="AWW63" s="413"/>
      <c r="AWX63" s="413"/>
      <c r="AWY63" s="413"/>
      <c r="AWZ63" s="413"/>
      <c r="AXA63" s="424"/>
      <c r="AXB63" s="424"/>
      <c r="AXC63" s="413"/>
      <c r="AXD63" s="413"/>
      <c r="AXE63" s="413"/>
      <c r="AXF63" s="413"/>
      <c r="AXG63" s="413"/>
      <c r="AXH63" s="413"/>
      <c r="AXI63" s="413"/>
      <c r="AXJ63" s="413"/>
      <c r="AXK63" s="424"/>
      <c r="AXL63" s="424"/>
      <c r="AXM63" s="413"/>
      <c r="AXN63" s="413"/>
      <c r="AXO63" s="413"/>
      <c r="AXP63" s="413"/>
      <c r="AXQ63" s="413"/>
      <c r="AXR63" s="413"/>
      <c r="AXS63" s="413"/>
      <c r="AXT63" s="413"/>
      <c r="AXU63" s="424"/>
      <c r="AXV63" s="424"/>
      <c r="AXW63" s="413"/>
      <c r="AXX63" s="413"/>
      <c r="AXY63" s="413"/>
      <c r="AXZ63" s="413"/>
      <c r="AYA63" s="413"/>
      <c r="AYB63" s="413"/>
      <c r="AYC63" s="413"/>
      <c r="AYD63" s="413"/>
      <c r="AYE63" s="424"/>
      <c r="AYF63" s="424"/>
      <c r="AYG63" s="413"/>
      <c r="AYH63" s="413"/>
      <c r="AYI63" s="413"/>
      <c r="AYJ63" s="413"/>
      <c r="AYK63" s="413"/>
      <c r="AYL63" s="413"/>
      <c r="AYM63" s="413"/>
      <c r="AYN63" s="413"/>
      <c r="AYO63" s="424"/>
      <c r="AYP63" s="424"/>
      <c r="AYQ63" s="413"/>
      <c r="AYR63" s="413"/>
      <c r="AYS63" s="413"/>
      <c r="AYT63" s="413"/>
      <c r="AYU63" s="413"/>
      <c r="AYV63" s="413"/>
      <c r="AYW63" s="413"/>
      <c r="AYX63" s="413"/>
      <c r="AYY63" s="424"/>
      <c r="AYZ63" s="424"/>
      <c r="AZA63" s="413"/>
      <c r="AZB63" s="413"/>
      <c r="AZC63" s="413"/>
      <c r="AZD63" s="413"/>
      <c r="AZE63" s="413"/>
      <c r="AZF63" s="413"/>
      <c r="AZG63" s="413"/>
      <c r="AZH63" s="413"/>
      <c r="AZI63" s="424"/>
      <c r="AZJ63" s="424"/>
      <c r="AZK63" s="413"/>
      <c r="AZL63" s="413"/>
      <c r="AZM63" s="413"/>
      <c r="AZN63" s="413"/>
      <c r="AZO63" s="413"/>
      <c r="AZP63" s="413"/>
      <c r="AZQ63" s="413"/>
      <c r="AZR63" s="413"/>
      <c r="AZS63" s="424"/>
      <c r="AZT63" s="424"/>
      <c r="AZU63" s="413"/>
      <c r="AZV63" s="413"/>
      <c r="AZW63" s="413"/>
      <c r="AZX63" s="413"/>
      <c r="AZY63" s="413"/>
      <c r="AZZ63" s="413"/>
      <c r="BAA63" s="413"/>
      <c r="BAB63" s="413"/>
      <c r="BAC63" s="424"/>
      <c r="BAD63" s="424"/>
      <c r="BAE63" s="413"/>
      <c r="BAF63" s="413"/>
      <c r="BAG63" s="413"/>
      <c r="BAH63" s="413"/>
      <c r="BAI63" s="413"/>
      <c r="BAJ63" s="413"/>
      <c r="BAK63" s="413"/>
      <c r="BAL63" s="413"/>
      <c r="BAM63" s="424"/>
      <c r="BAN63" s="424"/>
      <c r="BAO63" s="413"/>
      <c r="BAP63" s="413"/>
      <c r="BAQ63" s="413"/>
      <c r="BAR63" s="413"/>
      <c r="BAS63" s="413"/>
      <c r="BAT63" s="413"/>
      <c r="BAU63" s="413"/>
      <c r="BAV63" s="413"/>
      <c r="BAW63" s="424"/>
      <c r="BAX63" s="424"/>
      <c r="BAY63" s="413"/>
      <c r="BAZ63" s="413"/>
      <c r="BBA63" s="413"/>
      <c r="BBB63" s="413"/>
      <c r="BBC63" s="413"/>
      <c r="BBD63" s="413"/>
      <c r="BBE63" s="413"/>
      <c r="BBF63" s="413"/>
      <c r="BBG63" s="424"/>
      <c r="BBH63" s="424"/>
      <c r="BBI63" s="413"/>
      <c r="BBJ63" s="413"/>
      <c r="BBK63" s="413"/>
      <c r="BBL63" s="413"/>
      <c r="BBM63" s="413"/>
      <c r="BBN63" s="413"/>
      <c r="BBO63" s="413"/>
      <c r="BBP63" s="413"/>
      <c r="BBQ63" s="424"/>
      <c r="BBR63" s="424"/>
      <c r="BBS63" s="413"/>
      <c r="BBT63" s="413"/>
      <c r="BBU63" s="413"/>
      <c r="BBV63" s="413"/>
      <c r="BBW63" s="413"/>
      <c r="BBX63" s="413"/>
      <c r="BBY63" s="413"/>
      <c r="BBZ63" s="413"/>
      <c r="BCA63" s="424"/>
      <c r="BCB63" s="424"/>
      <c r="BCC63" s="413"/>
      <c r="BCD63" s="413"/>
      <c r="BCE63" s="413"/>
      <c r="BCF63" s="413"/>
      <c r="BCG63" s="413"/>
      <c r="BCH63" s="413"/>
      <c r="BCI63" s="413"/>
      <c r="BCJ63" s="413"/>
      <c r="BCK63" s="424"/>
      <c r="BCL63" s="424"/>
      <c r="BCM63" s="413"/>
      <c r="BCN63" s="413"/>
      <c r="BCO63" s="413"/>
      <c r="BCP63" s="413"/>
      <c r="BCQ63" s="413"/>
      <c r="BCR63" s="413"/>
      <c r="BCS63" s="413"/>
      <c r="BCT63" s="413"/>
      <c r="BCU63" s="424"/>
      <c r="BCV63" s="424"/>
      <c r="BCW63" s="413"/>
      <c r="BCX63" s="413"/>
      <c r="BCY63" s="413"/>
      <c r="BCZ63" s="413"/>
      <c r="BDA63" s="413"/>
      <c r="BDB63" s="413"/>
      <c r="BDC63" s="413"/>
      <c r="BDD63" s="413"/>
      <c r="BDE63" s="424"/>
      <c r="BDF63" s="424"/>
      <c r="BDG63" s="413"/>
      <c r="BDH63" s="413"/>
      <c r="BDI63" s="413"/>
      <c r="BDJ63" s="413"/>
      <c r="BDK63" s="413"/>
      <c r="BDL63" s="413"/>
      <c r="BDM63" s="413"/>
      <c r="BDN63" s="413"/>
      <c r="BDO63" s="424"/>
      <c r="BDP63" s="424"/>
      <c r="BDQ63" s="413"/>
      <c r="BDR63" s="413"/>
      <c r="BDS63" s="413"/>
      <c r="BDT63" s="413"/>
      <c r="BDU63" s="413"/>
      <c r="BDV63" s="413"/>
      <c r="BDW63" s="413"/>
      <c r="BDX63" s="413"/>
      <c r="BDY63" s="424"/>
      <c r="BDZ63" s="424"/>
      <c r="BEA63" s="413"/>
      <c r="BEB63" s="413"/>
      <c r="BEC63" s="413"/>
      <c r="BED63" s="413"/>
      <c r="BEE63" s="413"/>
      <c r="BEF63" s="413"/>
      <c r="BEG63" s="413"/>
      <c r="BEH63" s="413"/>
      <c r="BEI63" s="424"/>
      <c r="BEJ63" s="424"/>
      <c r="BEK63" s="413"/>
      <c r="BEL63" s="413"/>
      <c r="BEM63" s="413"/>
      <c r="BEN63" s="413"/>
      <c r="BEO63" s="413"/>
      <c r="BEP63" s="413"/>
      <c r="BEQ63" s="413"/>
      <c r="BER63" s="413"/>
      <c r="BES63" s="424"/>
      <c r="BET63" s="424"/>
      <c r="BEU63" s="413"/>
      <c r="BEV63" s="413"/>
      <c r="BEW63" s="413"/>
      <c r="BEX63" s="413"/>
      <c r="BEY63" s="413"/>
      <c r="BEZ63" s="413"/>
      <c r="BFA63" s="413"/>
      <c r="BFB63" s="413"/>
      <c r="BFC63" s="424"/>
      <c r="BFD63" s="424"/>
      <c r="BFE63" s="413"/>
      <c r="BFF63" s="413"/>
      <c r="BFG63" s="413"/>
      <c r="BFH63" s="413"/>
      <c r="BFI63" s="413"/>
      <c r="BFJ63" s="413"/>
      <c r="BFK63" s="413"/>
      <c r="BFL63" s="413"/>
      <c r="BFM63" s="424"/>
      <c r="BFN63" s="424"/>
      <c r="BFO63" s="413"/>
      <c r="BFP63" s="413"/>
      <c r="BFQ63" s="413"/>
      <c r="BFR63" s="413"/>
      <c r="BFS63" s="413"/>
      <c r="BFT63" s="413"/>
      <c r="BFU63" s="413"/>
      <c r="BFV63" s="413"/>
      <c r="BFW63" s="424"/>
      <c r="BFX63" s="424"/>
      <c r="BFY63" s="413"/>
      <c r="BFZ63" s="413"/>
      <c r="BGA63" s="413"/>
      <c r="BGB63" s="413"/>
      <c r="BGC63" s="413"/>
      <c r="BGD63" s="413"/>
      <c r="BGE63" s="413"/>
      <c r="BGF63" s="413"/>
      <c r="BGG63" s="424"/>
      <c r="BGH63" s="424"/>
      <c r="BGI63" s="413"/>
      <c r="BGJ63" s="413"/>
      <c r="BGK63" s="413"/>
      <c r="BGL63" s="413"/>
      <c r="BGM63" s="413"/>
      <c r="BGN63" s="413"/>
      <c r="BGO63" s="413"/>
      <c r="BGP63" s="413"/>
      <c r="BGQ63" s="424"/>
      <c r="BGR63" s="424"/>
      <c r="BGS63" s="413"/>
      <c r="BGT63" s="413"/>
      <c r="BGU63" s="413"/>
      <c r="BGV63" s="413"/>
      <c r="BGW63" s="413"/>
      <c r="BGX63" s="413"/>
      <c r="BGY63" s="413"/>
      <c r="BGZ63" s="413"/>
      <c r="BHA63" s="424"/>
      <c r="BHB63" s="424"/>
      <c r="BHC63" s="413"/>
      <c r="BHD63" s="413"/>
      <c r="BHE63" s="413"/>
      <c r="BHF63" s="413"/>
      <c r="BHG63" s="413"/>
      <c r="BHH63" s="413"/>
      <c r="BHI63" s="413"/>
      <c r="BHJ63" s="413"/>
      <c r="BHK63" s="424"/>
      <c r="BHL63" s="424"/>
      <c r="BHM63" s="413"/>
      <c r="BHN63" s="413"/>
      <c r="BHO63" s="413"/>
      <c r="BHP63" s="413"/>
      <c r="BHQ63" s="413"/>
      <c r="BHR63" s="413"/>
      <c r="BHS63" s="413"/>
      <c r="BHT63" s="413"/>
      <c r="BHU63" s="424"/>
      <c r="BHV63" s="424"/>
      <c r="BHW63" s="413"/>
      <c r="BHX63" s="413"/>
      <c r="BHY63" s="413"/>
      <c r="BHZ63" s="413"/>
      <c r="BIA63" s="413"/>
      <c r="BIB63" s="413"/>
      <c r="BIC63" s="413"/>
      <c r="BID63" s="413"/>
      <c r="BIE63" s="424"/>
      <c r="BIF63" s="424"/>
      <c r="BIG63" s="413"/>
      <c r="BIH63" s="413"/>
      <c r="BII63" s="413"/>
      <c r="BIJ63" s="413"/>
      <c r="BIK63" s="413"/>
      <c r="BIL63" s="413"/>
      <c r="BIM63" s="413"/>
      <c r="BIN63" s="413"/>
      <c r="BIO63" s="424"/>
      <c r="BIP63" s="424"/>
      <c r="BIQ63" s="413"/>
      <c r="BIR63" s="413"/>
      <c r="BIS63" s="413"/>
      <c r="BIT63" s="413"/>
      <c r="BIU63" s="413"/>
      <c r="BIV63" s="413"/>
      <c r="BIW63" s="413"/>
      <c r="BIX63" s="413"/>
      <c r="BIY63" s="424"/>
      <c r="BIZ63" s="424"/>
      <c r="BJA63" s="413"/>
      <c r="BJB63" s="413"/>
      <c r="BJC63" s="413"/>
      <c r="BJD63" s="413"/>
      <c r="BJE63" s="413"/>
      <c r="BJF63" s="413"/>
      <c r="BJG63" s="413"/>
      <c r="BJH63" s="413"/>
      <c r="BJI63" s="424"/>
      <c r="BJJ63" s="424"/>
      <c r="BJK63" s="413"/>
      <c r="BJL63" s="413"/>
      <c r="BJM63" s="413"/>
      <c r="BJN63" s="413"/>
      <c r="BJO63" s="413"/>
      <c r="BJP63" s="413"/>
      <c r="BJQ63" s="413"/>
      <c r="BJR63" s="413"/>
      <c r="BJS63" s="424"/>
      <c r="BJT63" s="424"/>
      <c r="BJU63" s="413"/>
      <c r="BJV63" s="413"/>
      <c r="BJW63" s="413"/>
      <c r="BJX63" s="413"/>
      <c r="BJY63" s="413"/>
      <c r="BJZ63" s="413"/>
      <c r="BKA63" s="413"/>
      <c r="BKB63" s="413"/>
      <c r="BKC63" s="424"/>
      <c r="BKD63" s="424"/>
      <c r="BKE63" s="413"/>
      <c r="BKF63" s="413"/>
      <c r="BKG63" s="413"/>
      <c r="BKH63" s="413"/>
      <c r="BKI63" s="413"/>
      <c r="BKJ63" s="413"/>
      <c r="BKK63" s="413"/>
      <c r="BKL63" s="413"/>
      <c r="BKM63" s="424"/>
      <c r="BKN63" s="424"/>
      <c r="BKO63" s="413"/>
      <c r="BKP63" s="413"/>
      <c r="BKQ63" s="413"/>
      <c r="BKR63" s="413"/>
      <c r="BKS63" s="413"/>
      <c r="BKT63" s="413"/>
      <c r="BKU63" s="413"/>
      <c r="BKV63" s="413"/>
      <c r="BKW63" s="424"/>
      <c r="BKX63" s="424"/>
      <c r="BKY63" s="413"/>
      <c r="BKZ63" s="413"/>
      <c r="BLA63" s="413"/>
      <c r="BLB63" s="413"/>
      <c r="BLC63" s="413"/>
      <c r="BLD63" s="413"/>
      <c r="BLE63" s="413"/>
      <c r="BLF63" s="413"/>
      <c r="BLG63" s="424"/>
      <c r="BLH63" s="424"/>
      <c r="BLI63" s="413"/>
      <c r="BLJ63" s="413"/>
      <c r="BLK63" s="413"/>
      <c r="BLL63" s="413"/>
      <c r="BLM63" s="413"/>
      <c r="BLN63" s="413"/>
      <c r="BLO63" s="413"/>
      <c r="BLP63" s="413"/>
      <c r="BLQ63" s="424"/>
      <c r="BLR63" s="424"/>
      <c r="BLS63" s="413"/>
      <c r="BLT63" s="413"/>
      <c r="BLU63" s="413"/>
      <c r="BLV63" s="413"/>
      <c r="BLW63" s="413"/>
      <c r="BLX63" s="413"/>
      <c r="BLY63" s="413"/>
      <c r="BLZ63" s="413"/>
      <c r="BMA63" s="424"/>
      <c r="BMB63" s="424"/>
      <c r="BMC63" s="413"/>
      <c r="BMD63" s="413"/>
      <c r="BME63" s="413"/>
      <c r="BMF63" s="413"/>
      <c r="BMG63" s="413"/>
      <c r="BMH63" s="413"/>
      <c r="BMI63" s="413"/>
      <c r="BMJ63" s="413"/>
      <c r="BMK63" s="424"/>
      <c r="BML63" s="424"/>
      <c r="BMM63" s="413"/>
      <c r="BMN63" s="413"/>
      <c r="BMO63" s="413"/>
      <c r="BMP63" s="413"/>
      <c r="BMQ63" s="413"/>
      <c r="BMR63" s="413"/>
      <c r="BMS63" s="413"/>
      <c r="BMT63" s="413"/>
      <c r="BMU63" s="424"/>
      <c r="BMV63" s="424"/>
      <c r="BMW63" s="413"/>
      <c r="BMX63" s="413"/>
      <c r="BMY63" s="413"/>
      <c r="BMZ63" s="413"/>
      <c r="BNA63" s="413"/>
      <c r="BNB63" s="413"/>
      <c r="BNC63" s="413"/>
      <c r="BND63" s="413"/>
      <c r="BNE63" s="424"/>
      <c r="BNF63" s="424"/>
      <c r="BNG63" s="413"/>
      <c r="BNH63" s="413"/>
      <c r="BNI63" s="413"/>
      <c r="BNJ63" s="413"/>
      <c r="BNK63" s="413"/>
      <c r="BNL63" s="413"/>
      <c r="BNM63" s="413"/>
      <c r="BNN63" s="413"/>
      <c r="BNO63" s="424"/>
      <c r="BNP63" s="424"/>
      <c r="BNQ63" s="413"/>
      <c r="BNR63" s="413"/>
      <c r="BNS63" s="413"/>
      <c r="BNT63" s="413"/>
      <c r="BNU63" s="413"/>
      <c r="BNV63" s="413"/>
      <c r="BNW63" s="413"/>
      <c r="BNX63" s="413"/>
      <c r="BNY63" s="424"/>
      <c r="BNZ63" s="424"/>
      <c r="BOA63" s="413"/>
      <c r="BOB63" s="413"/>
      <c r="BOC63" s="413"/>
      <c r="BOD63" s="413"/>
      <c r="BOE63" s="413"/>
      <c r="BOF63" s="413"/>
      <c r="BOG63" s="413"/>
      <c r="BOH63" s="413"/>
      <c r="BOI63" s="424"/>
      <c r="BOJ63" s="424"/>
      <c r="BOK63" s="413"/>
      <c r="BOL63" s="413"/>
      <c r="BOM63" s="413"/>
      <c r="BON63" s="413"/>
      <c r="BOO63" s="413"/>
      <c r="BOP63" s="413"/>
      <c r="BOQ63" s="413"/>
      <c r="BOR63" s="413"/>
      <c r="BOS63" s="424"/>
      <c r="BOT63" s="424"/>
      <c r="BOU63" s="413"/>
      <c r="BOV63" s="413"/>
      <c r="BOW63" s="413"/>
      <c r="BOX63" s="413"/>
      <c r="BOY63" s="413"/>
      <c r="BOZ63" s="413"/>
      <c r="BPA63" s="413"/>
      <c r="BPB63" s="413"/>
      <c r="BPC63" s="424"/>
      <c r="BPD63" s="424"/>
      <c r="BPE63" s="413"/>
      <c r="BPF63" s="413"/>
      <c r="BPG63" s="413"/>
      <c r="BPH63" s="413"/>
      <c r="BPI63" s="413"/>
      <c r="BPJ63" s="413"/>
      <c r="BPK63" s="413"/>
      <c r="BPL63" s="413"/>
      <c r="BPM63" s="424"/>
      <c r="BPN63" s="424"/>
      <c r="BPO63" s="413"/>
      <c r="BPP63" s="413"/>
      <c r="BPQ63" s="413"/>
      <c r="BPR63" s="413"/>
      <c r="BPS63" s="413"/>
      <c r="BPT63" s="413"/>
      <c r="BPU63" s="413"/>
      <c r="BPV63" s="413"/>
      <c r="BPW63" s="424"/>
      <c r="BPX63" s="424"/>
      <c r="BPY63" s="413"/>
      <c r="BPZ63" s="413"/>
      <c r="BQA63" s="413"/>
      <c r="BQB63" s="413"/>
      <c r="BQC63" s="413"/>
      <c r="BQD63" s="413"/>
      <c r="BQE63" s="413"/>
      <c r="BQF63" s="413"/>
      <c r="BQG63" s="424"/>
      <c r="BQH63" s="424"/>
      <c r="BQI63" s="413"/>
      <c r="BQJ63" s="413"/>
      <c r="BQK63" s="413"/>
      <c r="BQL63" s="413"/>
      <c r="BQM63" s="413"/>
      <c r="BQN63" s="413"/>
      <c r="BQO63" s="413"/>
      <c r="BQP63" s="413"/>
      <c r="BQQ63" s="424"/>
      <c r="BQR63" s="424"/>
      <c r="BQS63" s="413"/>
      <c r="BQT63" s="413"/>
      <c r="BQU63" s="413"/>
      <c r="BQV63" s="413"/>
      <c r="BQW63" s="413"/>
      <c r="BQX63" s="413"/>
      <c r="BQY63" s="413"/>
      <c r="BQZ63" s="413"/>
      <c r="BRA63" s="424"/>
      <c r="BRB63" s="424"/>
      <c r="BRC63" s="413"/>
      <c r="BRD63" s="413"/>
      <c r="BRE63" s="413"/>
      <c r="BRF63" s="413"/>
      <c r="BRG63" s="413"/>
      <c r="BRH63" s="413"/>
      <c r="BRI63" s="413"/>
      <c r="BRJ63" s="413"/>
      <c r="BRK63" s="424"/>
      <c r="BRL63" s="424"/>
      <c r="BRM63" s="413"/>
      <c r="BRN63" s="413"/>
      <c r="BRO63" s="413"/>
      <c r="BRP63" s="413"/>
      <c r="BRQ63" s="413"/>
      <c r="BRR63" s="413"/>
      <c r="BRS63" s="413"/>
      <c r="BRT63" s="413"/>
      <c r="BRU63" s="424"/>
      <c r="BRV63" s="424"/>
      <c r="BRW63" s="413"/>
      <c r="BRX63" s="413"/>
      <c r="BRY63" s="413"/>
      <c r="BRZ63" s="413"/>
      <c r="BSA63" s="413"/>
      <c r="BSB63" s="413"/>
      <c r="BSC63" s="413"/>
      <c r="BSD63" s="413"/>
      <c r="BSE63" s="424"/>
      <c r="BSF63" s="424"/>
      <c r="BSG63" s="413"/>
      <c r="BSH63" s="413"/>
      <c r="BSI63" s="413"/>
      <c r="BSJ63" s="413"/>
      <c r="BSK63" s="413"/>
      <c r="BSL63" s="413"/>
      <c r="BSM63" s="413"/>
      <c r="BSN63" s="413"/>
      <c r="BSO63" s="424"/>
      <c r="BSP63" s="424"/>
      <c r="BSQ63" s="413"/>
      <c r="BSR63" s="413"/>
      <c r="BSS63" s="413"/>
      <c r="BST63" s="413"/>
      <c r="BSU63" s="413"/>
      <c r="BSV63" s="413"/>
      <c r="BSW63" s="413"/>
      <c r="BSX63" s="413"/>
      <c r="BSY63" s="424"/>
      <c r="BSZ63" s="424"/>
      <c r="BTA63" s="413"/>
      <c r="BTB63" s="413"/>
      <c r="BTC63" s="413"/>
      <c r="BTD63" s="413"/>
      <c r="BTE63" s="413"/>
      <c r="BTF63" s="413"/>
      <c r="BTG63" s="413"/>
      <c r="BTH63" s="413"/>
      <c r="BTI63" s="424"/>
      <c r="BTJ63" s="424"/>
      <c r="BTK63" s="413"/>
      <c r="BTL63" s="413"/>
      <c r="BTM63" s="413"/>
      <c r="BTN63" s="413"/>
      <c r="BTO63" s="413"/>
      <c r="BTP63" s="413"/>
      <c r="BTQ63" s="413"/>
      <c r="BTR63" s="413"/>
      <c r="BTS63" s="424"/>
      <c r="BTT63" s="424"/>
      <c r="BTU63" s="413"/>
      <c r="BTV63" s="413"/>
      <c r="BTW63" s="413"/>
      <c r="BTX63" s="413"/>
      <c r="BTY63" s="413"/>
      <c r="BTZ63" s="413"/>
      <c r="BUA63" s="413"/>
      <c r="BUB63" s="413"/>
      <c r="BUC63" s="424"/>
      <c r="BUD63" s="424"/>
      <c r="BUE63" s="413"/>
      <c r="BUF63" s="413"/>
      <c r="BUG63" s="413"/>
      <c r="BUH63" s="413"/>
      <c r="BUI63" s="413"/>
      <c r="BUJ63" s="413"/>
      <c r="BUK63" s="413"/>
      <c r="BUL63" s="413"/>
      <c r="BUM63" s="424"/>
      <c r="BUN63" s="424"/>
      <c r="BUO63" s="413"/>
      <c r="BUP63" s="413"/>
      <c r="BUQ63" s="413"/>
      <c r="BUR63" s="413"/>
      <c r="BUS63" s="413"/>
      <c r="BUT63" s="413"/>
      <c r="BUU63" s="413"/>
      <c r="BUV63" s="413"/>
      <c r="BUW63" s="424"/>
      <c r="BUX63" s="424"/>
      <c r="BUY63" s="413"/>
      <c r="BUZ63" s="413"/>
      <c r="BVA63" s="413"/>
      <c r="BVB63" s="413"/>
      <c r="BVC63" s="413"/>
      <c r="BVD63" s="413"/>
      <c r="BVE63" s="413"/>
      <c r="BVF63" s="413"/>
      <c r="BVG63" s="424"/>
      <c r="BVH63" s="424"/>
      <c r="BVI63" s="413"/>
      <c r="BVJ63" s="413"/>
      <c r="BVK63" s="413"/>
      <c r="BVL63" s="413"/>
      <c r="BVM63" s="413"/>
      <c r="BVN63" s="413"/>
      <c r="BVO63" s="413"/>
      <c r="BVP63" s="413"/>
      <c r="BVQ63" s="424"/>
      <c r="BVR63" s="424"/>
      <c r="BVS63" s="413"/>
      <c r="BVT63" s="413"/>
      <c r="BVU63" s="413"/>
      <c r="BVV63" s="413"/>
      <c r="BVW63" s="413"/>
      <c r="BVX63" s="413"/>
      <c r="BVY63" s="413"/>
      <c r="BVZ63" s="413"/>
      <c r="BWA63" s="424"/>
      <c r="BWB63" s="424"/>
      <c r="BWC63" s="413"/>
      <c r="BWD63" s="413"/>
      <c r="BWE63" s="413"/>
      <c r="BWF63" s="413"/>
      <c r="BWG63" s="413"/>
      <c r="BWH63" s="413"/>
      <c r="BWI63" s="413"/>
      <c r="BWJ63" s="413"/>
      <c r="BWK63" s="424"/>
      <c r="BWL63" s="424"/>
      <c r="BWM63" s="413"/>
      <c r="BWN63" s="413"/>
      <c r="BWO63" s="413"/>
      <c r="BWP63" s="413"/>
      <c r="BWQ63" s="413"/>
      <c r="BWR63" s="413"/>
      <c r="BWS63" s="413"/>
      <c r="BWT63" s="413"/>
      <c r="BWU63" s="424"/>
      <c r="BWV63" s="424"/>
      <c r="BWW63" s="413"/>
      <c r="BWX63" s="413"/>
      <c r="BWY63" s="413"/>
      <c r="BWZ63" s="413"/>
      <c r="BXA63" s="413"/>
      <c r="BXB63" s="413"/>
      <c r="BXC63" s="413"/>
      <c r="BXD63" s="413"/>
      <c r="BXE63" s="424"/>
      <c r="BXF63" s="424"/>
      <c r="BXG63" s="413"/>
      <c r="BXH63" s="413"/>
      <c r="BXI63" s="413"/>
      <c r="BXJ63" s="413"/>
      <c r="BXK63" s="413"/>
      <c r="BXL63" s="413"/>
      <c r="BXM63" s="413"/>
      <c r="BXN63" s="413"/>
      <c r="BXO63" s="424"/>
      <c r="BXP63" s="424"/>
      <c r="BXQ63" s="413"/>
      <c r="BXR63" s="413"/>
      <c r="BXS63" s="413"/>
      <c r="BXT63" s="413"/>
      <c r="BXU63" s="413"/>
      <c r="BXV63" s="413"/>
      <c r="BXW63" s="413"/>
      <c r="BXX63" s="413"/>
      <c r="BXY63" s="424"/>
      <c r="BXZ63" s="424"/>
      <c r="BYA63" s="413"/>
      <c r="BYB63" s="413"/>
      <c r="BYC63" s="413"/>
      <c r="BYD63" s="413"/>
      <c r="BYE63" s="413"/>
      <c r="BYF63" s="413"/>
      <c r="BYG63" s="413"/>
      <c r="BYH63" s="413"/>
      <c r="BYI63" s="424"/>
      <c r="BYJ63" s="424"/>
      <c r="BYK63" s="413"/>
      <c r="BYL63" s="413"/>
      <c r="BYM63" s="413"/>
      <c r="BYN63" s="413"/>
      <c r="BYO63" s="413"/>
      <c r="BYP63" s="413"/>
      <c r="BYQ63" s="413"/>
      <c r="BYR63" s="413"/>
      <c r="BYS63" s="424"/>
      <c r="BYT63" s="424"/>
      <c r="BYU63" s="413"/>
      <c r="BYV63" s="413"/>
      <c r="BYW63" s="413"/>
      <c r="BYX63" s="413"/>
      <c r="BYY63" s="413"/>
      <c r="BYZ63" s="413"/>
      <c r="BZA63" s="413"/>
      <c r="BZB63" s="413"/>
      <c r="BZC63" s="424"/>
      <c r="BZD63" s="424"/>
      <c r="BZE63" s="413"/>
      <c r="BZF63" s="413"/>
      <c r="BZG63" s="413"/>
      <c r="BZH63" s="413"/>
      <c r="BZI63" s="413"/>
      <c r="BZJ63" s="413"/>
      <c r="BZK63" s="413"/>
      <c r="BZL63" s="413"/>
      <c r="BZM63" s="424"/>
      <c r="BZN63" s="424"/>
      <c r="BZO63" s="413"/>
      <c r="BZP63" s="413"/>
      <c r="BZQ63" s="413"/>
      <c r="BZR63" s="413"/>
      <c r="BZS63" s="413"/>
      <c r="BZT63" s="413"/>
      <c r="BZU63" s="413"/>
      <c r="BZV63" s="413"/>
      <c r="BZW63" s="424"/>
      <c r="BZX63" s="424"/>
      <c r="BZY63" s="413"/>
      <c r="BZZ63" s="413"/>
      <c r="CAA63" s="413"/>
      <c r="CAB63" s="413"/>
      <c r="CAC63" s="413"/>
      <c r="CAD63" s="413"/>
      <c r="CAE63" s="413"/>
      <c r="CAF63" s="413"/>
      <c r="CAG63" s="424"/>
      <c r="CAH63" s="424"/>
      <c r="CAI63" s="413"/>
      <c r="CAJ63" s="413"/>
      <c r="CAK63" s="413"/>
      <c r="CAL63" s="413"/>
      <c r="CAM63" s="413"/>
      <c r="CAN63" s="413"/>
      <c r="CAO63" s="413"/>
      <c r="CAP63" s="413"/>
      <c r="CAQ63" s="424"/>
      <c r="CAR63" s="424"/>
      <c r="CAS63" s="413"/>
      <c r="CAT63" s="413"/>
      <c r="CAU63" s="413"/>
      <c r="CAV63" s="413"/>
      <c r="CAW63" s="413"/>
      <c r="CAX63" s="413"/>
      <c r="CAY63" s="413"/>
      <c r="CAZ63" s="413"/>
      <c r="CBA63" s="424"/>
      <c r="CBB63" s="424"/>
      <c r="CBC63" s="413"/>
      <c r="CBD63" s="413"/>
      <c r="CBE63" s="413"/>
      <c r="CBF63" s="413"/>
      <c r="CBG63" s="413"/>
      <c r="CBH63" s="413"/>
      <c r="CBI63" s="413"/>
      <c r="CBJ63" s="413"/>
      <c r="CBK63" s="424"/>
      <c r="CBL63" s="424"/>
      <c r="CBM63" s="413"/>
      <c r="CBN63" s="413"/>
      <c r="CBO63" s="413"/>
      <c r="CBP63" s="413"/>
      <c r="CBQ63" s="413"/>
      <c r="CBR63" s="413"/>
      <c r="CBS63" s="413"/>
      <c r="CBT63" s="413"/>
      <c r="CBU63" s="424"/>
      <c r="CBV63" s="424"/>
      <c r="CBW63" s="413"/>
      <c r="CBX63" s="413"/>
      <c r="CBY63" s="413"/>
      <c r="CBZ63" s="413"/>
      <c r="CCA63" s="413"/>
      <c r="CCB63" s="413"/>
      <c r="CCC63" s="413"/>
      <c r="CCD63" s="413"/>
      <c r="CCE63" s="424"/>
      <c r="CCF63" s="424"/>
      <c r="CCG63" s="413"/>
      <c r="CCH63" s="413"/>
      <c r="CCI63" s="413"/>
      <c r="CCJ63" s="413"/>
      <c r="CCK63" s="413"/>
      <c r="CCL63" s="413"/>
      <c r="CCM63" s="413"/>
      <c r="CCN63" s="413"/>
      <c r="CCO63" s="424"/>
      <c r="CCP63" s="424"/>
      <c r="CCQ63" s="413"/>
      <c r="CCR63" s="413"/>
      <c r="CCS63" s="413"/>
      <c r="CCT63" s="413"/>
      <c r="CCU63" s="413"/>
      <c r="CCV63" s="413"/>
      <c r="CCW63" s="413"/>
      <c r="CCX63" s="413"/>
      <c r="CCY63" s="424"/>
      <c r="CCZ63" s="424"/>
      <c r="CDA63" s="413"/>
      <c r="CDB63" s="413"/>
      <c r="CDC63" s="413"/>
      <c r="CDD63" s="413"/>
      <c r="CDE63" s="413"/>
      <c r="CDF63" s="413"/>
      <c r="CDG63" s="413"/>
      <c r="CDH63" s="413"/>
      <c r="CDI63" s="424"/>
      <c r="CDJ63" s="424"/>
      <c r="CDK63" s="413"/>
      <c r="CDL63" s="413"/>
      <c r="CDM63" s="413"/>
      <c r="CDN63" s="413"/>
      <c r="CDO63" s="413"/>
      <c r="CDP63" s="413"/>
      <c r="CDQ63" s="413"/>
      <c r="CDR63" s="413"/>
      <c r="CDS63" s="424"/>
      <c r="CDT63" s="424"/>
      <c r="CDU63" s="413"/>
      <c r="CDV63" s="413"/>
      <c r="CDW63" s="413"/>
      <c r="CDX63" s="413"/>
      <c r="CDY63" s="413"/>
      <c r="CDZ63" s="413"/>
      <c r="CEA63" s="413"/>
      <c r="CEB63" s="413"/>
      <c r="CEC63" s="424"/>
      <c r="CED63" s="424"/>
      <c r="CEE63" s="413"/>
      <c r="CEF63" s="413"/>
      <c r="CEG63" s="413"/>
      <c r="CEH63" s="413"/>
      <c r="CEI63" s="413"/>
      <c r="CEJ63" s="413"/>
      <c r="CEK63" s="413"/>
      <c r="CEL63" s="413"/>
      <c r="CEM63" s="424"/>
      <c r="CEN63" s="424"/>
      <c r="CEO63" s="413"/>
      <c r="CEP63" s="413"/>
      <c r="CEQ63" s="413"/>
      <c r="CER63" s="413"/>
      <c r="CES63" s="413"/>
      <c r="CET63" s="413"/>
      <c r="CEU63" s="413"/>
      <c r="CEV63" s="413"/>
      <c r="CEW63" s="424"/>
      <c r="CEX63" s="424"/>
      <c r="CEY63" s="413"/>
      <c r="CEZ63" s="413"/>
      <c r="CFA63" s="413"/>
      <c r="CFB63" s="413"/>
      <c r="CFC63" s="413"/>
      <c r="CFD63" s="413"/>
      <c r="CFE63" s="413"/>
      <c r="CFF63" s="413"/>
      <c r="CFG63" s="424"/>
      <c r="CFH63" s="424"/>
      <c r="CFI63" s="413"/>
      <c r="CFJ63" s="413"/>
      <c r="CFK63" s="413"/>
      <c r="CFL63" s="413"/>
      <c r="CFM63" s="413"/>
      <c r="CFN63" s="413"/>
      <c r="CFO63" s="413"/>
      <c r="CFP63" s="413"/>
      <c r="CFQ63" s="424"/>
      <c r="CFR63" s="424"/>
      <c r="CFS63" s="413"/>
      <c r="CFT63" s="413"/>
      <c r="CFU63" s="413"/>
      <c r="CFV63" s="413"/>
      <c r="CFW63" s="413"/>
      <c r="CFX63" s="413"/>
      <c r="CFY63" s="413"/>
      <c r="CFZ63" s="413"/>
      <c r="CGA63" s="424"/>
      <c r="CGB63" s="424"/>
      <c r="CGC63" s="413"/>
      <c r="CGD63" s="413"/>
      <c r="CGE63" s="413"/>
      <c r="CGF63" s="413"/>
      <c r="CGG63" s="413"/>
      <c r="CGH63" s="413"/>
      <c r="CGI63" s="413"/>
      <c r="CGJ63" s="413"/>
      <c r="CGK63" s="424"/>
      <c r="CGL63" s="424"/>
      <c r="CGM63" s="413"/>
      <c r="CGN63" s="413"/>
      <c r="CGO63" s="413"/>
      <c r="CGP63" s="413"/>
      <c r="CGQ63" s="413"/>
      <c r="CGR63" s="413"/>
      <c r="CGS63" s="413"/>
      <c r="CGT63" s="413"/>
      <c r="CGU63" s="424"/>
      <c r="CGV63" s="424"/>
      <c r="CGW63" s="413"/>
      <c r="CGX63" s="413"/>
      <c r="CGY63" s="413"/>
      <c r="CGZ63" s="413"/>
      <c r="CHA63" s="413"/>
      <c r="CHB63" s="413"/>
      <c r="CHC63" s="413"/>
      <c r="CHD63" s="413"/>
      <c r="CHE63" s="424"/>
      <c r="CHF63" s="424"/>
      <c r="CHG63" s="413"/>
      <c r="CHH63" s="413"/>
      <c r="CHI63" s="413"/>
      <c r="CHJ63" s="413"/>
      <c r="CHK63" s="413"/>
      <c r="CHL63" s="413"/>
      <c r="CHM63" s="413"/>
      <c r="CHN63" s="413"/>
      <c r="CHO63" s="424"/>
      <c r="CHP63" s="424"/>
      <c r="CHQ63" s="413"/>
      <c r="CHR63" s="413"/>
      <c r="CHS63" s="413"/>
      <c r="CHT63" s="413"/>
      <c r="CHU63" s="413"/>
      <c r="CHV63" s="413"/>
      <c r="CHW63" s="413"/>
      <c r="CHX63" s="413"/>
      <c r="CHY63" s="424"/>
      <c r="CHZ63" s="424"/>
      <c r="CIA63" s="413"/>
      <c r="CIB63" s="413"/>
      <c r="CIC63" s="413"/>
      <c r="CID63" s="413"/>
      <c r="CIE63" s="413"/>
      <c r="CIF63" s="413"/>
      <c r="CIG63" s="413"/>
      <c r="CIH63" s="413"/>
      <c r="CII63" s="424"/>
      <c r="CIJ63" s="424"/>
      <c r="CIK63" s="413"/>
      <c r="CIL63" s="413"/>
      <c r="CIM63" s="413"/>
      <c r="CIN63" s="413"/>
      <c r="CIO63" s="413"/>
      <c r="CIP63" s="413"/>
      <c r="CIQ63" s="413"/>
      <c r="CIR63" s="413"/>
      <c r="CIS63" s="424"/>
      <c r="CIT63" s="424"/>
      <c r="CIU63" s="413"/>
      <c r="CIV63" s="413"/>
      <c r="CIW63" s="413"/>
      <c r="CIX63" s="413"/>
      <c r="CIY63" s="413"/>
      <c r="CIZ63" s="413"/>
      <c r="CJA63" s="413"/>
      <c r="CJB63" s="413"/>
      <c r="CJC63" s="424"/>
      <c r="CJD63" s="424"/>
      <c r="CJE63" s="413"/>
      <c r="CJF63" s="413"/>
      <c r="CJG63" s="413"/>
      <c r="CJH63" s="413"/>
      <c r="CJI63" s="413"/>
      <c r="CJJ63" s="413"/>
      <c r="CJK63" s="413"/>
      <c r="CJL63" s="413"/>
      <c r="CJM63" s="424"/>
      <c r="CJN63" s="424"/>
      <c r="CJO63" s="413"/>
      <c r="CJP63" s="413"/>
      <c r="CJQ63" s="413"/>
      <c r="CJR63" s="413"/>
      <c r="CJS63" s="413"/>
      <c r="CJT63" s="413"/>
      <c r="CJU63" s="413"/>
      <c r="CJV63" s="413"/>
      <c r="CJW63" s="424"/>
      <c r="CJX63" s="424"/>
      <c r="CJY63" s="413"/>
      <c r="CJZ63" s="413"/>
      <c r="CKA63" s="413"/>
      <c r="CKB63" s="413"/>
      <c r="CKC63" s="413"/>
      <c r="CKD63" s="413"/>
      <c r="CKE63" s="413"/>
      <c r="CKF63" s="413"/>
      <c r="CKG63" s="424"/>
      <c r="CKH63" s="424"/>
      <c r="CKI63" s="413"/>
      <c r="CKJ63" s="413"/>
      <c r="CKK63" s="413"/>
      <c r="CKL63" s="413"/>
      <c r="CKM63" s="413"/>
      <c r="CKN63" s="413"/>
      <c r="CKO63" s="413"/>
      <c r="CKP63" s="413"/>
      <c r="CKQ63" s="424"/>
      <c r="CKR63" s="424"/>
      <c r="CKS63" s="413"/>
      <c r="CKT63" s="413"/>
      <c r="CKU63" s="413"/>
      <c r="CKV63" s="413"/>
      <c r="CKW63" s="413"/>
      <c r="CKX63" s="413"/>
      <c r="CKY63" s="413"/>
      <c r="CKZ63" s="413"/>
      <c r="CLA63" s="424"/>
      <c r="CLB63" s="424"/>
      <c r="CLC63" s="413"/>
      <c r="CLD63" s="413"/>
      <c r="CLE63" s="413"/>
      <c r="CLF63" s="413"/>
      <c r="CLG63" s="413"/>
      <c r="CLH63" s="413"/>
      <c r="CLI63" s="413"/>
      <c r="CLJ63" s="413"/>
      <c r="CLK63" s="424"/>
      <c r="CLL63" s="424"/>
      <c r="CLM63" s="413"/>
      <c r="CLN63" s="413"/>
      <c r="CLO63" s="413"/>
      <c r="CLP63" s="413"/>
      <c r="CLQ63" s="413"/>
      <c r="CLR63" s="413"/>
      <c r="CLS63" s="413"/>
      <c r="CLT63" s="413"/>
      <c r="CLU63" s="424"/>
      <c r="CLV63" s="424"/>
      <c r="CLW63" s="413"/>
      <c r="CLX63" s="413"/>
      <c r="CLY63" s="413"/>
      <c r="CLZ63" s="413"/>
      <c r="CMA63" s="413"/>
      <c r="CMB63" s="413"/>
      <c r="CMC63" s="413"/>
      <c r="CMD63" s="413"/>
      <c r="CME63" s="424"/>
      <c r="CMF63" s="424"/>
      <c r="CMG63" s="413"/>
      <c r="CMH63" s="413"/>
      <c r="CMI63" s="413"/>
      <c r="CMJ63" s="413"/>
      <c r="CMK63" s="413"/>
      <c r="CML63" s="413"/>
      <c r="CMM63" s="413"/>
      <c r="CMN63" s="413"/>
      <c r="CMO63" s="424"/>
      <c r="CMP63" s="424"/>
      <c r="CMQ63" s="413"/>
      <c r="CMR63" s="413"/>
      <c r="CMS63" s="413"/>
      <c r="CMT63" s="413"/>
      <c r="CMU63" s="413"/>
      <c r="CMV63" s="413"/>
      <c r="CMW63" s="413"/>
      <c r="CMX63" s="413"/>
      <c r="CMY63" s="424"/>
      <c r="CMZ63" s="424"/>
      <c r="CNA63" s="413"/>
      <c r="CNB63" s="413"/>
      <c r="CNC63" s="413"/>
      <c r="CND63" s="413"/>
      <c r="CNE63" s="413"/>
      <c r="CNF63" s="413"/>
      <c r="CNG63" s="413"/>
      <c r="CNH63" s="413"/>
      <c r="CNI63" s="424"/>
      <c r="CNJ63" s="424"/>
      <c r="CNK63" s="413"/>
      <c r="CNL63" s="413"/>
      <c r="CNM63" s="413"/>
      <c r="CNN63" s="413"/>
      <c r="CNO63" s="413"/>
      <c r="CNP63" s="413"/>
      <c r="CNQ63" s="413"/>
      <c r="CNR63" s="413"/>
      <c r="CNS63" s="424"/>
      <c r="CNT63" s="424"/>
      <c r="CNU63" s="413"/>
      <c r="CNV63" s="413"/>
      <c r="CNW63" s="413"/>
      <c r="CNX63" s="413"/>
      <c r="CNY63" s="413"/>
      <c r="CNZ63" s="413"/>
      <c r="COA63" s="413"/>
      <c r="COB63" s="413"/>
      <c r="COC63" s="424"/>
      <c r="COD63" s="424"/>
      <c r="COE63" s="413"/>
      <c r="COF63" s="413"/>
      <c r="COG63" s="413"/>
      <c r="COH63" s="413"/>
      <c r="COI63" s="413"/>
      <c r="COJ63" s="413"/>
      <c r="COK63" s="413"/>
      <c r="COL63" s="413"/>
      <c r="COM63" s="424"/>
      <c r="CON63" s="424"/>
      <c r="COO63" s="413"/>
      <c r="COP63" s="413"/>
      <c r="COQ63" s="413"/>
      <c r="COR63" s="413"/>
      <c r="COS63" s="413"/>
      <c r="COT63" s="413"/>
      <c r="COU63" s="413"/>
      <c r="COV63" s="413"/>
      <c r="COW63" s="424"/>
      <c r="COX63" s="424"/>
      <c r="COY63" s="413"/>
      <c r="COZ63" s="413"/>
      <c r="CPA63" s="413"/>
      <c r="CPB63" s="413"/>
      <c r="CPC63" s="413"/>
      <c r="CPD63" s="413"/>
      <c r="CPE63" s="413"/>
      <c r="CPF63" s="413"/>
      <c r="CPG63" s="424"/>
      <c r="CPH63" s="424"/>
      <c r="CPI63" s="413"/>
      <c r="CPJ63" s="413"/>
      <c r="CPK63" s="413"/>
      <c r="CPL63" s="413"/>
      <c r="CPM63" s="413"/>
      <c r="CPN63" s="413"/>
      <c r="CPO63" s="413"/>
      <c r="CPP63" s="413"/>
      <c r="CPQ63" s="424"/>
      <c r="CPR63" s="424"/>
      <c r="CPS63" s="413"/>
      <c r="CPT63" s="413"/>
      <c r="CPU63" s="413"/>
      <c r="CPV63" s="413"/>
      <c r="CPW63" s="413"/>
      <c r="CPX63" s="413"/>
      <c r="CPY63" s="413"/>
      <c r="CPZ63" s="413"/>
      <c r="CQA63" s="424"/>
      <c r="CQB63" s="424"/>
      <c r="CQC63" s="413"/>
      <c r="CQD63" s="413"/>
      <c r="CQE63" s="413"/>
      <c r="CQF63" s="413"/>
      <c r="CQG63" s="413"/>
      <c r="CQH63" s="413"/>
      <c r="CQI63" s="413"/>
      <c r="CQJ63" s="413"/>
      <c r="CQK63" s="424"/>
      <c r="CQL63" s="424"/>
      <c r="CQM63" s="413"/>
      <c r="CQN63" s="413"/>
      <c r="CQO63" s="413"/>
      <c r="CQP63" s="413"/>
      <c r="CQQ63" s="413"/>
      <c r="CQR63" s="413"/>
      <c r="CQS63" s="413"/>
      <c r="CQT63" s="413"/>
      <c r="CQU63" s="424"/>
      <c r="CQV63" s="424"/>
      <c r="CQW63" s="413"/>
      <c r="CQX63" s="413"/>
      <c r="CQY63" s="413"/>
      <c r="CQZ63" s="413"/>
      <c r="CRA63" s="413"/>
      <c r="CRB63" s="413"/>
      <c r="CRC63" s="413"/>
      <c r="CRD63" s="413"/>
      <c r="CRE63" s="424"/>
      <c r="CRF63" s="424"/>
      <c r="CRG63" s="413"/>
      <c r="CRH63" s="413"/>
      <c r="CRI63" s="413"/>
      <c r="CRJ63" s="413"/>
      <c r="CRK63" s="413"/>
      <c r="CRL63" s="413"/>
      <c r="CRM63" s="413"/>
      <c r="CRN63" s="413"/>
      <c r="CRO63" s="424"/>
      <c r="CRP63" s="424"/>
      <c r="CRQ63" s="413"/>
      <c r="CRR63" s="413"/>
      <c r="CRS63" s="413"/>
      <c r="CRT63" s="413"/>
      <c r="CRU63" s="413"/>
      <c r="CRV63" s="413"/>
      <c r="CRW63" s="413"/>
      <c r="CRX63" s="413"/>
      <c r="CRY63" s="424"/>
      <c r="CRZ63" s="424"/>
      <c r="CSA63" s="413"/>
      <c r="CSB63" s="413"/>
      <c r="CSC63" s="413"/>
      <c r="CSD63" s="413"/>
      <c r="CSE63" s="413"/>
      <c r="CSF63" s="413"/>
      <c r="CSG63" s="413"/>
      <c r="CSH63" s="413"/>
      <c r="CSI63" s="424"/>
      <c r="CSJ63" s="424"/>
      <c r="CSK63" s="413"/>
      <c r="CSL63" s="413"/>
      <c r="CSM63" s="413"/>
      <c r="CSN63" s="413"/>
      <c r="CSO63" s="413"/>
      <c r="CSP63" s="413"/>
      <c r="CSQ63" s="413"/>
      <c r="CSR63" s="413"/>
      <c r="CSS63" s="424"/>
      <c r="CST63" s="424"/>
      <c r="CSU63" s="413"/>
      <c r="CSV63" s="413"/>
      <c r="CSW63" s="413"/>
      <c r="CSX63" s="413"/>
      <c r="CSY63" s="413"/>
      <c r="CSZ63" s="413"/>
      <c r="CTA63" s="413"/>
      <c r="CTB63" s="413"/>
      <c r="CTC63" s="424"/>
      <c r="CTD63" s="424"/>
      <c r="CTE63" s="413"/>
      <c r="CTF63" s="413"/>
      <c r="CTG63" s="413"/>
      <c r="CTH63" s="413"/>
      <c r="CTI63" s="413"/>
      <c r="CTJ63" s="413"/>
      <c r="CTK63" s="413"/>
      <c r="CTL63" s="413"/>
      <c r="CTM63" s="424"/>
      <c r="CTN63" s="424"/>
      <c r="CTO63" s="413"/>
      <c r="CTP63" s="413"/>
      <c r="CTQ63" s="413"/>
      <c r="CTR63" s="413"/>
      <c r="CTS63" s="413"/>
      <c r="CTT63" s="413"/>
      <c r="CTU63" s="413"/>
      <c r="CTV63" s="413"/>
      <c r="CTW63" s="424"/>
      <c r="CTX63" s="424"/>
      <c r="CTY63" s="413"/>
      <c r="CTZ63" s="413"/>
      <c r="CUA63" s="413"/>
      <c r="CUB63" s="413"/>
      <c r="CUC63" s="413"/>
      <c r="CUD63" s="413"/>
      <c r="CUE63" s="413"/>
      <c r="CUF63" s="413"/>
      <c r="CUG63" s="424"/>
      <c r="CUH63" s="424"/>
      <c r="CUI63" s="413"/>
      <c r="CUJ63" s="413"/>
      <c r="CUK63" s="413"/>
      <c r="CUL63" s="413"/>
      <c r="CUM63" s="413"/>
      <c r="CUN63" s="413"/>
      <c r="CUO63" s="413"/>
      <c r="CUP63" s="413"/>
      <c r="CUQ63" s="424"/>
      <c r="CUR63" s="424"/>
      <c r="CUS63" s="413"/>
      <c r="CUT63" s="413"/>
      <c r="CUU63" s="413"/>
      <c r="CUV63" s="413"/>
      <c r="CUW63" s="413"/>
      <c r="CUX63" s="413"/>
      <c r="CUY63" s="413"/>
      <c r="CUZ63" s="413"/>
      <c r="CVA63" s="424"/>
      <c r="CVB63" s="424"/>
      <c r="CVC63" s="413"/>
      <c r="CVD63" s="413"/>
      <c r="CVE63" s="413"/>
      <c r="CVF63" s="413"/>
      <c r="CVG63" s="413"/>
      <c r="CVH63" s="413"/>
      <c r="CVI63" s="413"/>
      <c r="CVJ63" s="413"/>
      <c r="CVK63" s="424"/>
      <c r="CVL63" s="424"/>
      <c r="CVM63" s="413"/>
      <c r="CVN63" s="413"/>
      <c r="CVO63" s="413"/>
      <c r="CVP63" s="413"/>
      <c r="CVQ63" s="413"/>
      <c r="CVR63" s="413"/>
      <c r="CVS63" s="413"/>
      <c r="CVT63" s="413"/>
      <c r="CVU63" s="424"/>
      <c r="CVV63" s="424"/>
      <c r="CVW63" s="413"/>
      <c r="CVX63" s="413"/>
      <c r="CVY63" s="413"/>
      <c r="CVZ63" s="413"/>
      <c r="CWA63" s="413"/>
      <c r="CWB63" s="413"/>
      <c r="CWC63" s="413"/>
      <c r="CWD63" s="413"/>
      <c r="CWE63" s="424"/>
      <c r="CWF63" s="424"/>
      <c r="CWG63" s="413"/>
      <c r="CWH63" s="413"/>
      <c r="CWI63" s="413"/>
      <c r="CWJ63" s="413"/>
      <c r="CWK63" s="413"/>
      <c r="CWL63" s="413"/>
      <c r="CWM63" s="413"/>
      <c r="CWN63" s="413"/>
      <c r="CWO63" s="424"/>
      <c r="CWP63" s="424"/>
      <c r="CWQ63" s="413"/>
      <c r="CWR63" s="413"/>
      <c r="CWS63" s="413"/>
      <c r="CWT63" s="413"/>
      <c r="CWU63" s="413"/>
      <c r="CWV63" s="413"/>
      <c r="CWW63" s="413"/>
      <c r="CWX63" s="413"/>
      <c r="CWY63" s="424"/>
      <c r="CWZ63" s="424"/>
      <c r="CXA63" s="413"/>
      <c r="CXB63" s="413"/>
      <c r="CXC63" s="413"/>
      <c r="CXD63" s="413"/>
      <c r="CXE63" s="413"/>
      <c r="CXF63" s="413"/>
      <c r="CXG63" s="413"/>
      <c r="CXH63" s="413"/>
      <c r="CXI63" s="424"/>
      <c r="CXJ63" s="424"/>
      <c r="CXK63" s="413"/>
      <c r="CXL63" s="413"/>
      <c r="CXM63" s="413"/>
      <c r="CXN63" s="413"/>
      <c r="CXO63" s="413"/>
      <c r="CXP63" s="413"/>
      <c r="CXQ63" s="413"/>
      <c r="CXR63" s="413"/>
      <c r="CXS63" s="424"/>
      <c r="CXT63" s="424"/>
      <c r="CXU63" s="413"/>
      <c r="CXV63" s="413"/>
      <c r="CXW63" s="413"/>
      <c r="CXX63" s="413"/>
      <c r="CXY63" s="413"/>
      <c r="CXZ63" s="413"/>
      <c r="CYA63" s="413"/>
      <c r="CYB63" s="413"/>
      <c r="CYC63" s="424"/>
      <c r="CYD63" s="424"/>
      <c r="CYE63" s="413"/>
      <c r="CYF63" s="413"/>
      <c r="CYG63" s="413"/>
      <c r="CYH63" s="413"/>
      <c r="CYI63" s="413"/>
      <c r="CYJ63" s="413"/>
      <c r="CYK63" s="413"/>
      <c r="CYL63" s="413"/>
      <c r="CYM63" s="424"/>
      <c r="CYN63" s="424"/>
      <c r="CYO63" s="413"/>
      <c r="CYP63" s="413"/>
      <c r="CYQ63" s="413"/>
      <c r="CYR63" s="413"/>
      <c r="CYS63" s="413"/>
      <c r="CYT63" s="413"/>
      <c r="CYU63" s="413"/>
      <c r="CYV63" s="413"/>
      <c r="CYW63" s="424"/>
      <c r="CYX63" s="424"/>
      <c r="CYY63" s="413"/>
      <c r="CYZ63" s="413"/>
      <c r="CZA63" s="413"/>
      <c r="CZB63" s="413"/>
      <c r="CZC63" s="413"/>
      <c r="CZD63" s="413"/>
      <c r="CZE63" s="413"/>
      <c r="CZF63" s="413"/>
      <c r="CZG63" s="424"/>
      <c r="CZH63" s="424"/>
      <c r="CZI63" s="413"/>
      <c r="CZJ63" s="413"/>
      <c r="CZK63" s="413"/>
      <c r="CZL63" s="413"/>
      <c r="CZM63" s="413"/>
      <c r="CZN63" s="413"/>
      <c r="CZO63" s="413"/>
      <c r="CZP63" s="413"/>
      <c r="CZQ63" s="424"/>
      <c r="CZR63" s="424"/>
      <c r="CZS63" s="413"/>
      <c r="CZT63" s="413"/>
      <c r="CZU63" s="413"/>
      <c r="CZV63" s="413"/>
      <c r="CZW63" s="413"/>
      <c r="CZX63" s="413"/>
      <c r="CZY63" s="413"/>
      <c r="CZZ63" s="413"/>
      <c r="DAA63" s="424"/>
      <c r="DAB63" s="424"/>
      <c r="DAC63" s="413"/>
      <c r="DAD63" s="413"/>
      <c r="DAE63" s="413"/>
      <c r="DAF63" s="413"/>
      <c r="DAG63" s="413"/>
      <c r="DAH63" s="413"/>
      <c r="DAI63" s="413"/>
      <c r="DAJ63" s="413"/>
      <c r="DAK63" s="424"/>
      <c r="DAL63" s="424"/>
      <c r="DAM63" s="413"/>
      <c r="DAN63" s="413"/>
      <c r="DAO63" s="413"/>
      <c r="DAP63" s="413"/>
      <c r="DAQ63" s="413"/>
      <c r="DAR63" s="413"/>
      <c r="DAS63" s="413"/>
      <c r="DAT63" s="413"/>
      <c r="DAU63" s="424"/>
      <c r="DAV63" s="424"/>
      <c r="DAW63" s="413"/>
      <c r="DAX63" s="413"/>
      <c r="DAY63" s="413"/>
      <c r="DAZ63" s="413"/>
      <c r="DBA63" s="413"/>
      <c r="DBB63" s="413"/>
      <c r="DBC63" s="413"/>
      <c r="DBD63" s="413"/>
      <c r="DBE63" s="424"/>
      <c r="DBF63" s="424"/>
      <c r="DBG63" s="413"/>
      <c r="DBH63" s="413"/>
      <c r="DBI63" s="413"/>
      <c r="DBJ63" s="413"/>
      <c r="DBK63" s="413"/>
      <c r="DBL63" s="413"/>
      <c r="DBM63" s="413"/>
      <c r="DBN63" s="413"/>
      <c r="DBO63" s="424"/>
      <c r="DBP63" s="424"/>
      <c r="DBQ63" s="413"/>
      <c r="DBR63" s="413"/>
      <c r="DBS63" s="413"/>
      <c r="DBT63" s="413"/>
      <c r="DBU63" s="413"/>
      <c r="DBV63" s="413"/>
      <c r="DBW63" s="413"/>
      <c r="DBX63" s="413"/>
      <c r="DBY63" s="424"/>
      <c r="DBZ63" s="424"/>
      <c r="DCA63" s="413"/>
      <c r="DCB63" s="413"/>
      <c r="DCC63" s="413"/>
      <c r="DCD63" s="413"/>
      <c r="DCE63" s="413"/>
      <c r="DCF63" s="413"/>
      <c r="DCG63" s="413"/>
      <c r="DCH63" s="413"/>
      <c r="DCI63" s="424"/>
      <c r="DCJ63" s="424"/>
      <c r="DCK63" s="413"/>
      <c r="DCL63" s="413"/>
      <c r="DCM63" s="413"/>
      <c r="DCN63" s="413"/>
      <c r="DCO63" s="413"/>
      <c r="DCP63" s="413"/>
      <c r="DCQ63" s="413"/>
      <c r="DCR63" s="413"/>
      <c r="DCS63" s="424"/>
      <c r="DCT63" s="424"/>
      <c r="DCU63" s="413"/>
      <c r="DCV63" s="413"/>
      <c r="DCW63" s="413"/>
      <c r="DCX63" s="413"/>
      <c r="DCY63" s="413"/>
      <c r="DCZ63" s="413"/>
      <c r="DDA63" s="413"/>
      <c r="DDB63" s="413"/>
      <c r="DDC63" s="424"/>
      <c r="DDD63" s="424"/>
      <c r="DDE63" s="413"/>
      <c r="DDF63" s="413"/>
      <c r="DDG63" s="413"/>
      <c r="DDH63" s="413"/>
      <c r="DDI63" s="413"/>
      <c r="DDJ63" s="413"/>
      <c r="DDK63" s="413"/>
      <c r="DDL63" s="413"/>
      <c r="DDM63" s="424"/>
      <c r="DDN63" s="424"/>
      <c r="DDO63" s="413"/>
      <c r="DDP63" s="413"/>
      <c r="DDQ63" s="413"/>
      <c r="DDR63" s="413"/>
      <c r="DDS63" s="413"/>
      <c r="DDT63" s="413"/>
      <c r="DDU63" s="413"/>
      <c r="DDV63" s="413"/>
      <c r="DDW63" s="424"/>
      <c r="DDX63" s="424"/>
      <c r="DDY63" s="413"/>
      <c r="DDZ63" s="413"/>
      <c r="DEA63" s="413"/>
      <c r="DEB63" s="413"/>
      <c r="DEC63" s="413"/>
      <c r="DED63" s="413"/>
      <c r="DEE63" s="413"/>
      <c r="DEF63" s="413"/>
      <c r="DEG63" s="424"/>
      <c r="DEH63" s="424"/>
      <c r="DEI63" s="413"/>
      <c r="DEJ63" s="413"/>
      <c r="DEK63" s="413"/>
      <c r="DEL63" s="413"/>
      <c r="DEM63" s="413"/>
      <c r="DEN63" s="413"/>
      <c r="DEO63" s="413"/>
      <c r="DEP63" s="413"/>
      <c r="DEQ63" s="424"/>
      <c r="DER63" s="424"/>
      <c r="DES63" s="413"/>
      <c r="DET63" s="413"/>
      <c r="DEU63" s="413"/>
      <c r="DEV63" s="413"/>
      <c r="DEW63" s="413"/>
      <c r="DEX63" s="413"/>
      <c r="DEY63" s="413"/>
      <c r="DEZ63" s="413"/>
      <c r="DFA63" s="424"/>
      <c r="DFB63" s="424"/>
      <c r="DFC63" s="413"/>
      <c r="DFD63" s="413"/>
      <c r="DFE63" s="413"/>
      <c r="DFF63" s="413"/>
      <c r="DFG63" s="413"/>
      <c r="DFH63" s="413"/>
      <c r="DFI63" s="413"/>
      <c r="DFJ63" s="413"/>
      <c r="DFK63" s="424"/>
      <c r="DFL63" s="424"/>
      <c r="DFM63" s="413"/>
      <c r="DFN63" s="413"/>
      <c r="DFO63" s="413"/>
      <c r="DFP63" s="413"/>
      <c r="DFQ63" s="413"/>
      <c r="DFR63" s="413"/>
      <c r="DFS63" s="413"/>
      <c r="DFT63" s="413"/>
      <c r="DFU63" s="424"/>
      <c r="DFV63" s="424"/>
      <c r="DFW63" s="413"/>
      <c r="DFX63" s="413"/>
      <c r="DFY63" s="413"/>
      <c r="DFZ63" s="413"/>
      <c r="DGA63" s="413"/>
      <c r="DGB63" s="413"/>
      <c r="DGC63" s="413"/>
      <c r="DGD63" s="413"/>
      <c r="DGE63" s="424"/>
      <c r="DGF63" s="424"/>
      <c r="DGG63" s="413"/>
      <c r="DGH63" s="413"/>
      <c r="DGI63" s="413"/>
      <c r="DGJ63" s="413"/>
      <c r="DGK63" s="413"/>
      <c r="DGL63" s="413"/>
      <c r="DGM63" s="413"/>
      <c r="DGN63" s="413"/>
      <c r="DGO63" s="424"/>
      <c r="DGP63" s="424"/>
      <c r="DGQ63" s="413"/>
      <c r="DGR63" s="413"/>
      <c r="DGS63" s="413"/>
      <c r="DGT63" s="413"/>
      <c r="DGU63" s="413"/>
      <c r="DGV63" s="413"/>
      <c r="DGW63" s="413"/>
      <c r="DGX63" s="413"/>
      <c r="DGY63" s="424"/>
      <c r="DGZ63" s="424"/>
      <c r="DHA63" s="413"/>
      <c r="DHB63" s="413"/>
      <c r="DHC63" s="413"/>
      <c r="DHD63" s="413"/>
      <c r="DHE63" s="413"/>
      <c r="DHF63" s="413"/>
      <c r="DHG63" s="413"/>
      <c r="DHH63" s="413"/>
      <c r="DHI63" s="424"/>
      <c r="DHJ63" s="424"/>
      <c r="DHK63" s="413"/>
      <c r="DHL63" s="413"/>
      <c r="DHM63" s="413"/>
      <c r="DHN63" s="413"/>
      <c r="DHO63" s="413"/>
      <c r="DHP63" s="413"/>
      <c r="DHQ63" s="413"/>
      <c r="DHR63" s="413"/>
      <c r="DHS63" s="424"/>
      <c r="DHT63" s="424"/>
      <c r="DHU63" s="413"/>
      <c r="DHV63" s="413"/>
      <c r="DHW63" s="413"/>
      <c r="DHX63" s="413"/>
      <c r="DHY63" s="413"/>
      <c r="DHZ63" s="413"/>
      <c r="DIA63" s="413"/>
      <c r="DIB63" s="413"/>
      <c r="DIC63" s="424"/>
      <c r="DID63" s="424"/>
      <c r="DIE63" s="413"/>
      <c r="DIF63" s="413"/>
      <c r="DIG63" s="413"/>
      <c r="DIH63" s="413"/>
      <c r="DII63" s="413"/>
      <c r="DIJ63" s="413"/>
      <c r="DIK63" s="413"/>
      <c r="DIL63" s="413"/>
      <c r="DIM63" s="424"/>
      <c r="DIN63" s="424"/>
      <c r="DIO63" s="413"/>
      <c r="DIP63" s="413"/>
      <c r="DIQ63" s="413"/>
      <c r="DIR63" s="413"/>
      <c r="DIS63" s="413"/>
      <c r="DIT63" s="413"/>
      <c r="DIU63" s="413"/>
      <c r="DIV63" s="413"/>
      <c r="DIW63" s="424"/>
      <c r="DIX63" s="424"/>
      <c r="DIY63" s="413"/>
      <c r="DIZ63" s="413"/>
      <c r="DJA63" s="413"/>
      <c r="DJB63" s="413"/>
      <c r="DJC63" s="413"/>
      <c r="DJD63" s="413"/>
      <c r="DJE63" s="413"/>
      <c r="DJF63" s="413"/>
      <c r="DJG63" s="424"/>
      <c r="DJH63" s="424"/>
      <c r="DJI63" s="413"/>
      <c r="DJJ63" s="413"/>
      <c r="DJK63" s="413"/>
      <c r="DJL63" s="413"/>
      <c r="DJM63" s="413"/>
      <c r="DJN63" s="413"/>
      <c r="DJO63" s="413"/>
      <c r="DJP63" s="413"/>
      <c r="DJQ63" s="424"/>
      <c r="DJR63" s="424"/>
      <c r="DJS63" s="413"/>
      <c r="DJT63" s="413"/>
      <c r="DJU63" s="413"/>
      <c r="DJV63" s="413"/>
      <c r="DJW63" s="413"/>
      <c r="DJX63" s="413"/>
      <c r="DJY63" s="413"/>
      <c r="DJZ63" s="413"/>
      <c r="DKA63" s="424"/>
      <c r="DKB63" s="424"/>
      <c r="DKC63" s="413"/>
      <c r="DKD63" s="413"/>
      <c r="DKE63" s="413"/>
      <c r="DKF63" s="413"/>
      <c r="DKG63" s="413"/>
      <c r="DKH63" s="413"/>
      <c r="DKI63" s="413"/>
      <c r="DKJ63" s="413"/>
      <c r="DKK63" s="424"/>
      <c r="DKL63" s="424"/>
      <c r="DKM63" s="413"/>
      <c r="DKN63" s="413"/>
      <c r="DKO63" s="413"/>
      <c r="DKP63" s="413"/>
      <c r="DKQ63" s="413"/>
      <c r="DKR63" s="413"/>
      <c r="DKS63" s="413"/>
      <c r="DKT63" s="413"/>
      <c r="DKU63" s="424"/>
      <c r="DKV63" s="424"/>
      <c r="DKW63" s="413"/>
      <c r="DKX63" s="413"/>
      <c r="DKY63" s="413"/>
      <c r="DKZ63" s="413"/>
      <c r="DLA63" s="413"/>
      <c r="DLB63" s="413"/>
      <c r="DLC63" s="413"/>
      <c r="DLD63" s="413"/>
      <c r="DLE63" s="424"/>
      <c r="DLF63" s="424"/>
      <c r="DLG63" s="413"/>
      <c r="DLH63" s="413"/>
      <c r="DLI63" s="413"/>
      <c r="DLJ63" s="413"/>
      <c r="DLK63" s="413"/>
      <c r="DLL63" s="413"/>
      <c r="DLM63" s="413"/>
      <c r="DLN63" s="413"/>
      <c r="DLO63" s="424"/>
      <c r="DLP63" s="424"/>
      <c r="DLQ63" s="413"/>
      <c r="DLR63" s="413"/>
      <c r="DLS63" s="413"/>
      <c r="DLT63" s="413"/>
      <c r="DLU63" s="413"/>
      <c r="DLV63" s="413"/>
      <c r="DLW63" s="413"/>
      <c r="DLX63" s="413"/>
      <c r="DLY63" s="424"/>
      <c r="DLZ63" s="424"/>
      <c r="DMA63" s="413"/>
      <c r="DMB63" s="413"/>
      <c r="DMC63" s="413"/>
      <c r="DMD63" s="413"/>
      <c r="DME63" s="413"/>
      <c r="DMF63" s="413"/>
      <c r="DMG63" s="413"/>
      <c r="DMH63" s="413"/>
      <c r="DMI63" s="424"/>
      <c r="DMJ63" s="424"/>
      <c r="DMK63" s="413"/>
      <c r="DML63" s="413"/>
      <c r="DMM63" s="413"/>
      <c r="DMN63" s="413"/>
      <c r="DMO63" s="413"/>
      <c r="DMP63" s="413"/>
      <c r="DMQ63" s="413"/>
      <c r="DMR63" s="413"/>
      <c r="DMS63" s="424"/>
      <c r="DMT63" s="424"/>
      <c r="DMU63" s="413"/>
      <c r="DMV63" s="413"/>
      <c r="DMW63" s="413"/>
      <c r="DMX63" s="413"/>
      <c r="DMY63" s="413"/>
      <c r="DMZ63" s="413"/>
      <c r="DNA63" s="413"/>
      <c r="DNB63" s="413"/>
      <c r="DNC63" s="424"/>
      <c r="DND63" s="424"/>
      <c r="DNE63" s="413"/>
      <c r="DNF63" s="413"/>
      <c r="DNG63" s="413"/>
      <c r="DNH63" s="413"/>
      <c r="DNI63" s="413"/>
      <c r="DNJ63" s="413"/>
      <c r="DNK63" s="413"/>
      <c r="DNL63" s="413"/>
      <c r="DNM63" s="424"/>
      <c r="DNN63" s="424"/>
      <c r="DNO63" s="413"/>
      <c r="DNP63" s="413"/>
      <c r="DNQ63" s="413"/>
      <c r="DNR63" s="413"/>
      <c r="DNS63" s="413"/>
      <c r="DNT63" s="413"/>
      <c r="DNU63" s="413"/>
      <c r="DNV63" s="413"/>
      <c r="DNW63" s="424"/>
      <c r="DNX63" s="424"/>
      <c r="DNY63" s="413"/>
      <c r="DNZ63" s="413"/>
      <c r="DOA63" s="413"/>
      <c r="DOB63" s="413"/>
      <c r="DOC63" s="413"/>
      <c r="DOD63" s="413"/>
      <c r="DOE63" s="413"/>
      <c r="DOF63" s="413"/>
      <c r="DOG63" s="424"/>
      <c r="DOH63" s="424"/>
      <c r="DOI63" s="413"/>
      <c r="DOJ63" s="413"/>
      <c r="DOK63" s="413"/>
      <c r="DOL63" s="413"/>
      <c r="DOM63" s="413"/>
      <c r="DON63" s="413"/>
      <c r="DOO63" s="413"/>
      <c r="DOP63" s="413"/>
      <c r="DOQ63" s="424"/>
      <c r="DOR63" s="424"/>
      <c r="DOS63" s="413"/>
      <c r="DOT63" s="413"/>
      <c r="DOU63" s="413"/>
      <c r="DOV63" s="413"/>
      <c r="DOW63" s="413"/>
      <c r="DOX63" s="413"/>
      <c r="DOY63" s="413"/>
      <c r="DOZ63" s="413"/>
      <c r="DPA63" s="424"/>
      <c r="DPB63" s="424"/>
      <c r="DPC63" s="413"/>
      <c r="DPD63" s="413"/>
      <c r="DPE63" s="413"/>
      <c r="DPF63" s="413"/>
      <c r="DPG63" s="413"/>
      <c r="DPH63" s="413"/>
      <c r="DPI63" s="413"/>
      <c r="DPJ63" s="413"/>
      <c r="DPK63" s="424"/>
      <c r="DPL63" s="424"/>
      <c r="DPM63" s="413"/>
      <c r="DPN63" s="413"/>
      <c r="DPO63" s="413"/>
      <c r="DPP63" s="413"/>
      <c r="DPQ63" s="413"/>
      <c r="DPR63" s="413"/>
      <c r="DPS63" s="413"/>
      <c r="DPT63" s="413"/>
      <c r="DPU63" s="424"/>
      <c r="DPV63" s="424"/>
      <c r="DPW63" s="413"/>
      <c r="DPX63" s="413"/>
      <c r="DPY63" s="413"/>
      <c r="DPZ63" s="413"/>
      <c r="DQA63" s="413"/>
      <c r="DQB63" s="413"/>
      <c r="DQC63" s="413"/>
      <c r="DQD63" s="413"/>
      <c r="DQE63" s="424"/>
      <c r="DQF63" s="424"/>
      <c r="DQG63" s="413"/>
      <c r="DQH63" s="413"/>
      <c r="DQI63" s="413"/>
      <c r="DQJ63" s="413"/>
      <c r="DQK63" s="413"/>
      <c r="DQL63" s="413"/>
      <c r="DQM63" s="413"/>
      <c r="DQN63" s="413"/>
      <c r="DQO63" s="424"/>
      <c r="DQP63" s="424"/>
      <c r="DQQ63" s="413"/>
      <c r="DQR63" s="413"/>
      <c r="DQS63" s="413"/>
      <c r="DQT63" s="413"/>
      <c r="DQU63" s="413"/>
      <c r="DQV63" s="413"/>
      <c r="DQW63" s="413"/>
      <c r="DQX63" s="413"/>
      <c r="DQY63" s="424"/>
      <c r="DQZ63" s="424"/>
      <c r="DRA63" s="413"/>
      <c r="DRB63" s="413"/>
      <c r="DRC63" s="413"/>
      <c r="DRD63" s="413"/>
      <c r="DRE63" s="413"/>
      <c r="DRF63" s="413"/>
      <c r="DRG63" s="413"/>
      <c r="DRH63" s="413"/>
      <c r="DRI63" s="424"/>
      <c r="DRJ63" s="424"/>
      <c r="DRK63" s="413"/>
      <c r="DRL63" s="413"/>
      <c r="DRM63" s="413"/>
      <c r="DRN63" s="413"/>
      <c r="DRO63" s="413"/>
      <c r="DRP63" s="413"/>
      <c r="DRQ63" s="413"/>
      <c r="DRR63" s="413"/>
      <c r="DRS63" s="424"/>
      <c r="DRT63" s="424"/>
      <c r="DRU63" s="413"/>
      <c r="DRV63" s="413"/>
      <c r="DRW63" s="413"/>
      <c r="DRX63" s="413"/>
      <c r="DRY63" s="413"/>
      <c r="DRZ63" s="413"/>
      <c r="DSA63" s="413"/>
      <c r="DSB63" s="413"/>
      <c r="DSC63" s="424"/>
      <c r="DSD63" s="424"/>
      <c r="DSE63" s="413"/>
      <c r="DSF63" s="413"/>
      <c r="DSG63" s="413"/>
      <c r="DSH63" s="413"/>
      <c r="DSI63" s="413"/>
      <c r="DSJ63" s="413"/>
      <c r="DSK63" s="413"/>
      <c r="DSL63" s="413"/>
      <c r="DSM63" s="424"/>
      <c r="DSN63" s="424"/>
      <c r="DSO63" s="413"/>
      <c r="DSP63" s="413"/>
      <c r="DSQ63" s="413"/>
      <c r="DSR63" s="413"/>
      <c r="DSS63" s="413"/>
      <c r="DST63" s="413"/>
      <c r="DSU63" s="413"/>
      <c r="DSV63" s="413"/>
      <c r="DSW63" s="424"/>
      <c r="DSX63" s="424"/>
      <c r="DSY63" s="413"/>
      <c r="DSZ63" s="413"/>
      <c r="DTA63" s="413"/>
      <c r="DTB63" s="413"/>
      <c r="DTC63" s="413"/>
      <c r="DTD63" s="413"/>
      <c r="DTE63" s="413"/>
      <c r="DTF63" s="413"/>
      <c r="DTG63" s="424"/>
      <c r="DTH63" s="424"/>
      <c r="DTI63" s="413"/>
      <c r="DTJ63" s="413"/>
      <c r="DTK63" s="413"/>
      <c r="DTL63" s="413"/>
      <c r="DTM63" s="413"/>
      <c r="DTN63" s="413"/>
      <c r="DTO63" s="413"/>
      <c r="DTP63" s="413"/>
      <c r="DTQ63" s="424"/>
      <c r="DTR63" s="424"/>
      <c r="DTS63" s="413"/>
      <c r="DTT63" s="413"/>
      <c r="DTU63" s="413"/>
      <c r="DTV63" s="413"/>
      <c r="DTW63" s="413"/>
      <c r="DTX63" s="413"/>
      <c r="DTY63" s="413"/>
      <c r="DTZ63" s="413"/>
      <c r="DUA63" s="424"/>
      <c r="DUB63" s="424"/>
      <c r="DUC63" s="413"/>
      <c r="DUD63" s="413"/>
      <c r="DUE63" s="413"/>
      <c r="DUF63" s="413"/>
      <c r="DUG63" s="413"/>
      <c r="DUH63" s="413"/>
      <c r="DUI63" s="413"/>
      <c r="DUJ63" s="413"/>
      <c r="DUK63" s="424"/>
      <c r="DUL63" s="424"/>
      <c r="DUM63" s="413"/>
      <c r="DUN63" s="413"/>
      <c r="DUO63" s="413"/>
      <c r="DUP63" s="413"/>
      <c r="DUQ63" s="413"/>
      <c r="DUR63" s="413"/>
      <c r="DUS63" s="413"/>
      <c r="DUT63" s="413"/>
      <c r="DUU63" s="424"/>
      <c r="DUV63" s="424"/>
      <c r="DUW63" s="413"/>
      <c r="DUX63" s="413"/>
      <c r="DUY63" s="413"/>
      <c r="DUZ63" s="413"/>
      <c r="DVA63" s="413"/>
      <c r="DVB63" s="413"/>
      <c r="DVC63" s="413"/>
      <c r="DVD63" s="413"/>
      <c r="DVE63" s="424"/>
      <c r="DVF63" s="424"/>
      <c r="DVG63" s="413"/>
      <c r="DVH63" s="413"/>
      <c r="DVI63" s="413"/>
      <c r="DVJ63" s="413"/>
      <c r="DVK63" s="413"/>
      <c r="DVL63" s="413"/>
      <c r="DVM63" s="413"/>
      <c r="DVN63" s="413"/>
      <c r="DVO63" s="424"/>
      <c r="DVP63" s="424"/>
      <c r="DVQ63" s="413"/>
      <c r="DVR63" s="413"/>
      <c r="DVS63" s="413"/>
      <c r="DVT63" s="413"/>
      <c r="DVU63" s="413"/>
      <c r="DVV63" s="413"/>
      <c r="DVW63" s="413"/>
      <c r="DVX63" s="413"/>
      <c r="DVY63" s="424"/>
      <c r="DVZ63" s="424"/>
      <c r="DWA63" s="413"/>
      <c r="DWB63" s="413"/>
      <c r="DWC63" s="413"/>
      <c r="DWD63" s="413"/>
      <c r="DWE63" s="413"/>
      <c r="DWF63" s="413"/>
      <c r="DWG63" s="413"/>
      <c r="DWH63" s="413"/>
      <c r="DWI63" s="424"/>
      <c r="DWJ63" s="424"/>
      <c r="DWK63" s="413"/>
      <c r="DWL63" s="413"/>
      <c r="DWM63" s="413"/>
      <c r="DWN63" s="413"/>
      <c r="DWO63" s="413"/>
      <c r="DWP63" s="413"/>
      <c r="DWQ63" s="413"/>
      <c r="DWR63" s="413"/>
      <c r="DWS63" s="424"/>
      <c r="DWT63" s="424"/>
      <c r="DWU63" s="413"/>
      <c r="DWV63" s="413"/>
      <c r="DWW63" s="413"/>
      <c r="DWX63" s="413"/>
      <c r="DWY63" s="413"/>
      <c r="DWZ63" s="413"/>
      <c r="DXA63" s="413"/>
      <c r="DXB63" s="413"/>
      <c r="DXC63" s="424"/>
      <c r="DXD63" s="424"/>
      <c r="DXE63" s="413"/>
      <c r="DXF63" s="413"/>
      <c r="DXG63" s="413"/>
      <c r="DXH63" s="413"/>
      <c r="DXI63" s="413"/>
      <c r="DXJ63" s="413"/>
      <c r="DXK63" s="413"/>
      <c r="DXL63" s="413"/>
      <c r="DXM63" s="424"/>
      <c r="DXN63" s="424"/>
      <c r="DXO63" s="413"/>
      <c r="DXP63" s="413"/>
      <c r="DXQ63" s="413"/>
      <c r="DXR63" s="413"/>
      <c r="DXS63" s="413"/>
      <c r="DXT63" s="413"/>
      <c r="DXU63" s="413"/>
      <c r="DXV63" s="413"/>
      <c r="DXW63" s="424"/>
      <c r="DXX63" s="424"/>
      <c r="DXY63" s="413"/>
      <c r="DXZ63" s="413"/>
      <c r="DYA63" s="413"/>
      <c r="DYB63" s="413"/>
      <c r="DYC63" s="413"/>
      <c r="DYD63" s="413"/>
      <c r="DYE63" s="413"/>
      <c r="DYF63" s="413"/>
      <c r="DYG63" s="424"/>
      <c r="DYH63" s="424"/>
      <c r="DYI63" s="413"/>
      <c r="DYJ63" s="413"/>
      <c r="DYK63" s="413"/>
      <c r="DYL63" s="413"/>
      <c r="DYM63" s="413"/>
      <c r="DYN63" s="413"/>
      <c r="DYO63" s="413"/>
      <c r="DYP63" s="413"/>
      <c r="DYQ63" s="424"/>
      <c r="DYR63" s="424"/>
      <c r="DYS63" s="413"/>
      <c r="DYT63" s="413"/>
      <c r="DYU63" s="413"/>
      <c r="DYV63" s="413"/>
      <c r="DYW63" s="413"/>
      <c r="DYX63" s="413"/>
      <c r="DYY63" s="413"/>
      <c r="DYZ63" s="413"/>
      <c r="DZA63" s="424"/>
      <c r="DZB63" s="424"/>
      <c r="DZC63" s="413"/>
      <c r="DZD63" s="413"/>
      <c r="DZE63" s="413"/>
      <c r="DZF63" s="413"/>
      <c r="DZG63" s="413"/>
      <c r="DZH63" s="413"/>
      <c r="DZI63" s="413"/>
      <c r="DZJ63" s="413"/>
      <c r="DZK63" s="424"/>
      <c r="DZL63" s="424"/>
      <c r="DZM63" s="413"/>
      <c r="DZN63" s="413"/>
      <c r="DZO63" s="413"/>
      <c r="DZP63" s="413"/>
      <c r="DZQ63" s="413"/>
      <c r="DZR63" s="413"/>
      <c r="DZS63" s="413"/>
      <c r="DZT63" s="413"/>
      <c r="DZU63" s="424"/>
      <c r="DZV63" s="424"/>
      <c r="DZW63" s="413"/>
      <c r="DZX63" s="413"/>
      <c r="DZY63" s="413"/>
      <c r="DZZ63" s="413"/>
      <c r="EAA63" s="413"/>
      <c r="EAB63" s="413"/>
      <c r="EAC63" s="413"/>
      <c r="EAD63" s="413"/>
      <c r="EAE63" s="424"/>
      <c r="EAF63" s="424"/>
      <c r="EAG63" s="413"/>
      <c r="EAH63" s="413"/>
      <c r="EAI63" s="413"/>
      <c r="EAJ63" s="413"/>
      <c r="EAK63" s="413"/>
      <c r="EAL63" s="413"/>
      <c r="EAM63" s="413"/>
      <c r="EAN63" s="413"/>
      <c r="EAO63" s="424"/>
      <c r="EAP63" s="424"/>
      <c r="EAQ63" s="413"/>
      <c r="EAR63" s="413"/>
      <c r="EAS63" s="413"/>
      <c r="EAT63" s="413"/>
      <c r="EAU63" s="413"/>
      <c r="EAV63" s="413"/>
      <c r="EAW63" s="413"/>
      <c r="EAX63" s="413"/>
      <c r="EAY63" s="424"/>
      <c r="EAZ63" s="424"/>
      <c r="EBA63" s="413"/>
      <c r="EBB63" s="413"/>
      <c r="EBC63" s="413"/>
      <c r="EBD63" s="413"/>
      <c r="EBE63" s="413"/>
      <c r="EBF63" s="413"/>
      <c r="EBG63" s="413"/>
      <c r="EBH63" s="413"/>
      <c r="EBI63" s="424"/>
      <c r="EBJ63" s="424"/>
      <c r="EBK63" s="413"/>
      <c r="EBL63" s="413"/>
      <c r="EBM63" s="413"/>
      <c r="EBN63" s="413"/>
      <c r="EBO63" s="413"/>
      <c r="EBP63" s="413"/>
      <c r="EBQ63" s="413"/>
      <c r="EBR63" s="413"/>
      <c r="EBS63" s="424"/>
      <c r="EBT63" s="424"/>
      <c r="EBU63" s="413"/>
      <c r="EBV63" s="413"/>
      <c r="EBW63" s="413"/>
      <c r="EBX63" s="413"/>
      <c r="EBY63" s="413"/>
      <c r="EBZ63" s="413"/>
      <c r="ECA63" s="413"/>
      <c r="ECB63" s="413"/>
      <c r="ECC63" s="424"/>
      <c r="ECD63" s="424"/>
      <c r="ECE63" s="413"/>
      <c r="ECF63" s="413"/>
      <c r="ECG63" s="413"/>
      <c r="ECH63" s="413"/>
      <c r="ECI63" s="413"/>
      <c r="ECJ63" s="413"/>
      <c r="ECK63" s="413"/>
      <c r="ECL63" s="413"/>
      <c r="ECM63" s="424"/>
      <c r="ECN63" s="424"/>
      <c r="ECO63" s="413"/>
      <c r="ECP63" s="413"/>
      <c r="ECQ63" s="413"/>
      <c r="ECR63" s="413"/>
      <c r="ECS63" s="413"/>
      <c r="ECT63" s="413"/>
      <c r="ECU63" s="413"/>
      <c r="ECV63" s="413"/>
      <c r="ECW63" s="424"/>
      <c r="ECX63" s="424"/>
      <c r="ECY63" s="413"/>
      <c r="ECZ63" s="413"/>
      <c r="EDA63" s="413"/>
      <c r="EDB63" s="413"/>
      <c r="EDC63" s="413"/>
      <c r="EDD63" s="413"/>
      <c r="EDE63" s="413"/>
      <c r="EDF63" s="413"/>
      <c r="EDG63" s="424"/>
      <c r="EDH63" s="424"/>
      <c r="EDI63" s="413"/>
      <c r="EDJ63" s="413"/>
      <c r="EDK63" s="413"/>
      <c r="EDL63" s="413"/>
      <c r="EDM63" s="413"/>
      <c r="EDN63" s="413"/>
      <c r="EDO63" s="413"/>
      <c r="EDP63" s="413"/>
      <c r="EDQ63" s="424"/>
      <c r="EDR63" s="424"/>
      <c r="EDS63" s="413"/>
      <c r="EDT63" s="413"/>
      <c r="EDU63" s="413"/>
      <c r="EDV63" s="413"/>
      <c r="EDW63" s="413"/>
      <c r="EDX63" s="413"/>
      <c r="EDY63" s="413"/>
      <c r="EDZ63" s="413"/>
      <c r="EEA63" s="424"/>
      <c r="EEB63" s="424"/>
      <c r="EEC63" s="413"/>
      <c r="EED63" s="413"/>
      <c r="EEE63" s="413"/>
      <c r="EEF63" s="413"/>
      <c r="EEG63" s="413"/>
      <c r="EEH63" s="413"/>
      <c r="EEI63" s="413"/>
      <c r="EEJ63" s="413"/>
      <c r="EEK63" s="424"/>
      <c r="EEL63" s="424"/>
      <c r="EEM63" s="413"/>
      <c r="EEN63" s="413"/>
      <c r="EEO63" s="413"/>
      <c r="EEP63" s="413"/>
      <c r="EEQ63" s="413"/>
      <c r="EER63" s="413"/>
      <c r="EES63" s="413"/>
      <c r="EET63" s="413"/>
      <c r="EEU63" s="424"/>
      <c r="EEV63" s="424"/>
      <c r="EEW63" s="413"/>
      <c r="EEX63" s="413"/>
      <c r="EEY63" s="413"/>
      <c r="EEZ63" s="413"/>
      <c r="EFA63" s="413"/>
      <c r="EFB63" s="413"/>
      <c r="EFC63" s="413"/>
      <c r="EFD63" s="413"/>
      <c r="EFE63" s="424"/>
      <c r="EFF63" s="424"/>
      <c r="EFG63" s="413"/>
      <c r="EFH63" s="413"/>
      <c r="EFI63" s="413"/>
      <c r="EFJ63" s="413"/>
      <c r="EFK63" s="413"/>
      <c r="EFL63" s="413"/>
      <c r="EFM63" s="413"/>
      <c r="EFN63" s="413"/>
      <c r="EFO63" s="424"/>
      <c r="EFP63" s="424"/>
      <c r="EFQ63" s="413"/>
      <c r="EFR63" s="413"/>
      <c r="EFS63" s="413"/>
      <c r="EFT63" s="413"/>
      <c r="EFU63" s="413"/>
      <c r="EFV63" s="413"/>
      <c r="EFW63" s="413"/>
      <c r="EFX63" s="413"/>
      <c r="EFY63" s="424"/>
      <c r="EFZ63" s="424"/>
      <c r="EGA63" s="413"/>
      <c r="EGB63" s="413"/>
      <c r="EGC63" s="413"/>
      <c r="EGD63" s="413"/>
      <c r="EGE63" s="413"/>
      <c r="EGF63" s="413"/>
      <c r="EGG63" s="413"/>
      <c r="EGH63" s="413"/>
      <c r="EGI63" s="424"/>
      <c r="EGJ63" s="424"/>
      <c r="EGK63" s="413"/>
      <c r="EGL63" s="413"/>
      <c r="EGM63" s="413"/>
      <c r="EGN63" s="413"/>
      <c r="EGO63" s="413"/>
      <c r="EGP63" s="413"/>
      <c r="EGQ63" s="413"/>
      <c r="EGR63" s="413"/>
      <c r="EGS63" s="424"/>
      <c r="EGT63" s="424"/>
      <c r="EGU63" s="413"/>
      <c r="EGV63" s="413"/>
      <c r="EGW63" s="413"/>
      <c r="EGX63" s="413"/>
      <c r="EGY63" s="413"/>
      <c r="EGZ63" s="413"/>
      <c r="EHA63" s="413"/>
      <c r="EHB63" s="413"/>
      <c r="EHC63" s="424"/>
      <c r="EHD63" s="424"/>
      <c r="EHE63" s="413"/>
      <c r="EHF63" s="413"/>
      <c r="EHG63" s="413"/>
      <c r="EHH63" s="413"/>
      <c r="EHI63" s="413"/>
      <c r="EHJ63" s="413"/>
      <c r="EHK63" s="413"/>
      <c r="EHL63" s="413"/>
      <c r="EHM63" s="424"/>
      <c r="EHN63" s="424"/>
      <c r="EHO63" s="413"/>
      <c r="EHP63" s="413"/>
      <c r="EHQ63" s="413"/>
      <c r="EHR63" s="413"/>
      <c r="EHS63" s="413"/>
      <c r="EHT63" s="413"/>
      <c r="EHU63" s="413"/>
      <c r="EHV63" s="413"/>
      <c r="EHW63" s="424"/>
      <c r="EHX63" s="424"/>
      <c r="EHY63" s="413"/>
      <c r="EHZ63" s="413"/>
      <c r="EIA63" s="413"/>
      <c r="EIB63" s="413"/>
      <c r="EIC63" s="413"/>
      <c r="EID63" s="413"/>
      <c r="EIE63" s="413"/>
      <c r="EIF63" s="413"/>
      <c r="EIG63" s="424"/>
      <c r="EIH63" s="424"/>
      <c r="EII63" s="413"/>
      <c r="EIJ63" s="413"/>
      <c r="EIK63" s="413"/>
      <c r="EIL63" s="413"/>
      <c r="EIM63" s="413"/>
      <c r="EIN63" s="413"/>
      <c r="EIO63" s="413"/>
      <c r="EIP63" s="413"/>
      <c r="EIQ63" s="424"/>
      <c r="EIR63" s="424"/>
      <c r="EIS63" s="413"/>
      <c r="EIT63" s="413"/>
      <c r="EIU63" s="413"/>
      <c r="EIV63" s="413"/>
      <c r="EIW63" s="413"/>
      <c r="EIX63" s="413"/>
      <c r="EIY63" s="413"/>
      <c r="EIZ63" s="413"/>
      <c r="EJA63" s="424"/>
      <c r="EJB63" s="424"/>
      <c r="EJC63" s="413"/>
      <c r="EJD63" s="413"/>
      <c r="EJE63" s="413"/>
      <c r="EJF63" s="413"/>
      <c r="EJG63" s="413"/>
      <c r="EJH63" s="413"/>
      <c r="EJI63" s="413"/>
      <c r="EJJ63" s="413"/>
      <c r="EJK63" s="424"/>
      <c r="EJL63" s="424"/>
      <c r="EJM63" s="413"/>
      <c r="EJN63" s="413"/>
      <c r="EJO63" s="413"/>
      <c r="EJP63" s="413"/>
      <c r="EJQ63" s="413"/>
      <c r="EJR63" s="413"/>
      <c r="EJS63" s="413"/>
      <c r="EJT63" s="413"/>
      <c r="EJU63" s="424"/>
      <c r="EJV63" s="424"/>
      <c r="EJW63" s="413"/>
      <c r="EJX63" s="413"/>
      <c r="EJY63" s="413"/>
      <c r="EJZ63" s="413"/>
      <c r="EKA63" s="413"/>
      <c r="EKB63" s="413"/>
      <c r="EKC63" s="413"/>
      <c r="EKD63" s="413"/>
      <c r="EKE63" s="424"/>
      <c r="EKF63" s="424"/>
      <c r="EKG63" s="413"/>
      <c r="EKH63" s="413"/>
      <c r="EKI63" s="413"/>
      <c r="EKJ63" s="413"/>
      <c r="EKK63" s="413"/>
      <c r="EKL63" s="413"/>
      <c r="EKM63" s="413"/>
      <c r="EKN63" s="413"/>
      <c r="EKO63" s="424"/>
      <c r="EKP63" s="424"/>
      <c r="EKQ63" s="413"/>
      <c r="EKR63" s="413"/>
      <c r="EKS63" s="413"/>
      <c r="EKT63" s="413"/>
      <c r="EKU63" s="413"/>
      <c r="EKV63" s="413"/>
      <c r="EKW63" s="413"/>
      <c r="EKX63" s="413"/>
      <c r="EKY63" s="424"/>
      <c r="EKZ63" s="424"/>
      <c r="ELA63" s="413"/>
      <c r="ELB63" s="413"/>
      <c r="ELC63" s="413"/>
      <c r="ELD63" s="413"/>
      <c r="ELE63" s="413"/>
      <c r="ELF63" s="413"/>
      <c r="ELG63" s="413"/>
      <c r="ELH63" s="413"/>
      <c r="ELI63" s="424"/>
      <c r="ELJ63" s="424"/>
      <c r="ELK63" s="413"/>
      <c r="ELL63" s="413"/>
      <c r="ELM63" s="413"/>
      <c r="ELN63" s="413"/>
      <c r="ELO63" s="413"/>
      <c r="ELP63" s="413"/>
      <c r="ELQ63" s="413"/>
      <c r="ELR63" s="413"/>
      <c r="ELS63" s="424"/>
      <c r="ELT63" s="424"/>
      <c r="ELU63" s="413"/>
      <c r="ELV63" s="413"/>
      <c r="ELW63" s="413"/>
      <c r="ELX63" s="413"/>
      <c r="ELY63" s="413"/>
      <c r="ELZ63" s="413"/>
      <c r="EMA63" s="413"/>
      <c r="EMB63" s="413"/>
      <c r="EMC63" s="424"/>
      <c r="EMD63" s="424"/>
      <c r="EME63" s="413"/>
      <c r="EMF63" s="413"/>
      <c r="EMG63" s="413"/>
      <c r="EMH63" s="413"/>
      <c r="EMI63" s="413"/>
      <c r="EMJ63" s="413"/>
      <c r="EMK63" s="413"/>
      <c r="EML63" s="413"/>
      <c r="EMM63" s="424"/>
      <c r="EMN63" s="424"/>
      <c r="EMO63" s="413"/>
      <c r="EMP63" s="413"/>
      <c r="EMQ63" s="413"/>
      <c r="EMR63" s="413"/>
      <c r="EMS63" s="413"/>
      <c r="EMT63" s="413"/>
      <c r="EMU63" s="413"/>
      <c r="EMV63" s="413"/>
      <c r="EMW63" s="424"/>
      <c r="EMX63" s="424"/>
      <c r="EMY63" s="413"/>
      <c r="EMZ63" s="413"/>
      <c r="ENA63" s="413"/>
      <c r="ENB63" s="413"/>
      <c r="ENC63" s="413"/>
      <c r="END63" s="413"/>
      <c r="ENE63" s="413"/>
      <c r="ENF63" s="413"/>
      <c r="ENG63" s="424"/>
      <c r="ENH63" s="424"/>
      <c r="ENI63" s="413"/>
      <c r="ENJ63" s="413"/>
      <c r="ENK63" s="413"/>
      <c r="ENL63" s="413"/>
      <c r="ENM63" s="413"/>
      <c r="ENN63" s="413"/>
      <c r="ENO63" s="413"/>
      <c r="ENP63" s="413"/>
      <c r="ENQ63" s="424"/>
      <c r="ENR63" s="424"/>
      <c r="ENS63" s="413"/>
      <c r="ENT63" s="413"/>
      <c r="ENU63" s="413"/>
      <c r="ENV63" s="413"/>
      <c r="ENW63" s="413"/>
      <c r="ENX63" s="413"/>
      <c r="ENY63" s="413"/>
      <c r="ENZ63" s="413"/>
      <c r="EOA63" s="424"/>
      <c r="EOB63" s="424"/>
      <c r="EOC63" s="413"/>
      <c r="EOD63" s="413"/>
      <c r="EOE63" s="413"/>
      <c r="EOF63" s="413"/>
      <c r="EOG63" s="413"/>
      <c r="EOH63" s="413"/>
      <c r="EOI63" s="413"/>
      <c r="EOJ63" s="413"/>
      <c r="EOK63" s="424"/>
      <c r="EOL63" s="424"/>
      <c r="EOM63" s="413"/>
      <c r="EON63" s="413"/>
      <c r="EOO63" s="413"/>
      <c r="EOP63" s="413"/>
      <c r="EOQ63" s="413"/>
      <c r="EOR63" s="413"/>
      <c r="EOS63" s="413"/>
      <c r="EOT63" s="413"/>
      <c r="EOU63" s="424"/>
      <c r="EOV63" s="424"/>
      <c r="EOW63" s="413"/>
      <c r="EOX63" s="413"/>
      <c r="EOY63" s="413"/>
      <c r="EOZ63" s="413"/>
      <c r="EPA63" s="413"/>
      <c r="EPB63" s="413"/>
      <c r="EPC63" s="413"/>
      <c r="EPD63" s="413"/>
      <c r="EPE63" s="424"/>
      <c r="EPF63" s="424"/>
      <c r="EPG63" s="413"/>
      <c r="EPH63" s="413"/>
      <c r="EPI63" s="413"/>
      <c r="EPJ63" s="413"/>
      <c r="EPK63" s="413"/>
      <c r="EPL63" s="413"/>
      <c r="EPM63" s="413"/>
      <c r="EPN63" s="413"/>
      <c r="EPO63" s="424"/>
      <c r="EPP63" s="424"/>
      <c r="EPQ63" s="413"/>
      <c r="EPR63" s="413"/>
      <c r="EPS63" s="413"/>
      <c r="EPT63" s="413"/>
      <c r="EPU63" s="413"/>
      <c r="EPV63" s="413"/>
      <c r="EPW63" s="413"/>
      <c r="EPX63" s="413"/>
      <c r="EPY63" s="424"/>
      <c r="EPZ63" s="424"/>
      <c r="EQA63" s="413"/>
      <c r="EQB63" s="413"/>
      <c r="EQC63" s="413"/>
      <c r="EQD63" s="413"/>
      <c r="EQE63" s="413"/>
      <c r="EQF63" s="413"/>
      <c r="EQG63" s="413"/>
      <c r="EQH63" s="413"/>
      <c r="EQI63" s="424"/>
      <c r="EQJ63" s="424"/>
      <c r="EQK63" s="413"/>
      <c r="EQL63" s="413"/>
      <c r="EQM63" s="413"/>
      <c r="EQN63" s="413"/>
      <c r="EQO63" s="413"/>
      <c r="EQP63" s="413"/>
      <c r="EQQ63" s="413"/>
      <c r="EQR63" s="413"/>
      <c r="EQS63" s="424"/>
      <c r="EQT63" s="424"/>
      <c r="EQU63" s="413"/>
      <c r="EQV63" s="413"/>
      <c r="EQW63" s="413"/>
      <c r="EQX63" s="413"/>
      <c r="EQY63" s="413"/>
      <c r="EQZ63" s="413"/>
      <c r="ERA63" s="413"/>
      <c r="ERB63" s="413"/>
      <c r="ERC63" s="424"/>
      <c r="ERD63" s="424"/>
      <c r="ERE63" s="413"/>
      <c r="ERF63" s="413"/>
      <c r="ERG63" s="413"/>
      <c r="ERH63" s="413"/>
      <c r="ERI63" s="413"/>
      <c r="ERJ63" s="413"/>
      <c r="ERK63" s="413"/>
      <c r="ERL63" s="413"/>
      <c r="ERM63" s="424"/>
      <c r="ERN63" s="424"/>
      <c r="ERO63" s="413"/>
      <c r="ERP63" s="413"/>
      <c r="ERQ63" s="413"/>
      <c r="ERR63" s="413"/>
      <c r="ERS63" s="413"/>
      <c r="ERT63" s="413"/>
      <c r="ERU63" s="413"/>
      <c r="ERV63" s="413"/>
      <c r="ERW63" s="424"/>
      <c r="ERX63" s="424"/>
      <c r="ERY63" s="413"/>
      <c r="ERZ63" s="413"/>
      <c r="ESA63" s="413"/>
      <c r="ESB63" s="413"/>
      <c r="ESC63" s="413"/>
      <c r="ESD63" s="413"/>
      <c r="ESE63" s="413"/>
      <c r="ESF63" s="413"/>
      <c r="ESG63" s="424"/>
      <c r="ESH63" s="424"/>
      <c r="ESI63" s="413"/>
      <c r="ESJ63" s="413"/>
      <c r="ESK63" s="413"/>
      <c r="ESL63" s="413"/>
      <c r="ESM63" s="413"/>
      <c r="ESN63" s="413"/>
      <c r="ESO63" s="413"/>
      <c r="ESP63" s="413"/>
      <c r="ESQ63" s="424"/>
      <c r="ESR63" s="424"/>
      <c r="ESS63" s="413"/>
      <c r="EST63" s="413"/>
      <c r="ESU63" s="413"/>
      <c r="ESV63" s="413"/>
      <c r="ESW63" s="413"/>
      <c r="ESX63" s="413"/>
      <c r="ESY63" s="413"/>
      <c r="ESZ63" s="413"/>
      <c r="ETA63" s="424"/>
      <c r="ETB63" s="424"/>
      <c r="ETC63" s="413"/>
      <c r="ETD63" s="413"/>
      <c r="ETE63" s="413"/>
      <c r="ETF63" s="413"/>
      <c r="ETG63" s="413"/>
      <c r="ETH63" s="413"/>
      <c r="ETI63" s="413"/>
      <c r="ETJ63" s="413"/>
      <c r="ETK63" s="424"/>
      <c r="ETL63" s="424"/>
      <c r="ETM63" s="413"/>
      <c r="ETN63" s="413"/>
      <c r="ETO63" s="413"/>
      <c r="ETP63" s="413"/>
      <c r="ETQ63" s="413"/>
      <c r="ETR63" s="413"/>
      <c r="ETS63" s="413"/>
      <c r="ETT63" s="413"/>
      <c r="ETU63" s="424"/>
      <c r="ETV63" s="424"/>
      <c r="ETW63" s="413"/>
      <c r="ETX63" s="413"/>
      <c r="ETY63" s="413"/>
      <c r="ETZ63" s="413"/>
      <c r="EUA63" s="413"/>
      <c r="EUB63" s="413"/>
      <c r="EUC63" s="413"/>
      <c r="EUD63" s="413"/>
      <c r="EUE63" s="424"/>
      <c r="EUF63" s="424"/>
      <c r="EUG63" s="413"/>
      <c r="EUH63" s="413"/>
      <c r="EUI63" s="413"/>
      <c r="EUJ63" s="413"/>
      <c r="EUK63" s="413"/>
      <c r="EUL63" s="413"/>
      <c r="EUM63" s="413"/>
      <c r="EUN63" s="413"/>
      <c r="EUO63" s="424"/>
      <c r="EUP63" s="424"/>
      <c r="EUQ63" s="413"/>
      <c r="EUR63" s="413"/>
      <c r="EUS63" s="413"/>
      <c r="EUT63" s="413"/>
      <c r="EUU63" s="413"/>
      <c r="EUV63" s="413"/>
      <c r="EUW63" s="413"/>
      <c r="EUX63" s="413"/>
      <c r="EUY63" s="424"/>
      <c r="EUZ63" s="424"/>
      <c r="EVA63" s="413"/>
      <c r="EVB63" s="413"/>
      <c r="EVC63" s="413"/>
      <c r="EVD63" s="413"/>
      <c r="EVE63" s="413"/>
      <c r="EVF63" s="413"/>
      <c r="EVG63" s="413"/>
      <c r="EVH63" s="413"/>
      <c r="EVI63" s="424"/>
      <c r="EVJ63" s="424"/>
      <c r="EVK63" s="413"/>
      <c r="EVL63" s="413"/>
      <c r="EVM63" s="413"/>
      <c r="EVN63" s="413"/>
      <c r="EVO63" s="413"/>
      <c r="EVP63" s="413"/>
      <c r="EVQ63" s="413"/>
      <c r="EVR63" s="413"/>
      <c r="EVS63" s="424"/>
      <c r="EVT63" s="424"/>
      <c r="EVU63" s="413"/>
      <c r="EVV63" s="413"/>
      <c r="EVW63" s="413"/>
      <c r="EVX63" s="413"/>
      <c r="EVY63" s="413"/>
      <c r="EVZ63" s="413"/>
      <c r="EWA63" s="413"/>
      <c r="EWB63" s="413"/>
      <c r="EWC63" s="424"/>
      <c r="EWD63" s="424"/>
      <c r="EWE63" s="413"/>
      <c r="EWF63" s="413"/>
      <c r="EWG63" s="413"/>
      <c r="EWH63" s="413"/>
      <c r="EWI63" s="413"/>
      <c r="EWJ63" s="413"/>
      <c r="EWK63" s="413"/>
      <c r="EWL63" s="413"/>
      <c r="EWM63" s="424"/>
      <c r="EWN63" s="424"/>
      <c r="EWO63" s="413"/>
      <c r="EWP63" s="413"/>
      <c r="EWQ63" s="413"/>
      <c r="EWR63" s="413"/>
      <c r="EWS63" s="413"/>
      <c r="EWT63" s="413"/>
      <c r="EWU63" s="413"/>
      <c r="EWV63" s="413"/>
      <c r="EWW63" s="424"/>
      <c r="EWX63" s="424"/>
      <c r="EWY63" s="413"/>
      <c r="EWZ63" s="413"/>
      <c r="EXA63" s="413"/>
      <c r="EXB63" s="413"/>
      <c r="EXC63" s="413"/>
      <c r="EXD63" s="413"/>
      <c r="EXE63" s="413"/>
      <c r="EXF63" s="413"/>
      <c r="EXG63" s="424"/>
      <c r="EXH63" s="424"/>
      <c r="EXI63" s="413"/>
      <c r="EXJ63" s="413"/>
      <c r="EXK63" s="413"/>
      <c r="EXL63" s="413"/>
      <c r="EXM63" s="413"/>
      <c r="EXN63" s="413"/>
      <c r="EXO63" s="413"/>
      <c r="EXP63" s="413"/>
      <c r="EXQ63" s="424"/>
      <c r="EXR63" s="424"/>
      <c r="EXS63" s="413"/>
      <c r="EXT63" s="413"/>
      <c r="EXU63" s="413"/>
      <c r="EXV63" s="413"/>
      <c r="EXW63" s="413"/>
      <c r="EXX63" s="413"/>
      <c r="EXY63" s="413"/>
      <c r="EXZ63" s="413"/>
      <c r="EYA63" s="424"/>
      <c r="EYB63" s="424"/>
      <c r="EYC63" s="413"/>
      <c r="EYD63" s="413"/>
      <c r="EYE63" s="413"/>
      <c r="EYF63" s="413"/>
      <c r="EYG63" s="413"/>
      <c r="EYH63" s="413"/>
      <c r="EYI63" s="413"/>
      <c r="EYJ63" s="413"/>
      <c r="EYK63" s="424"/>
      <c r="EYL63" s="424"/>
      <c r="EYM63" s="413"/>
      <c r="EYN63" s="413"/>
      <c r="EYO63" s="413"/>
      <c r="EYP63" s="413"/>
      <c r="EYQ63" s="413"/>
      <c r="EYR63" s="413"/>
      <c r="EYS63" s="413"/>
      <c r="EYT63" s="413"/>
      <c r="EYU63" s="424"/>
      <c r="EYV63" s="424"/>
      <c r="EYW63" s="413"/>
      <c r="EYX63" s="413"/>
      <c r="EYY63" s="413"/>
      <c r="EYZ63" s="413"/>
      <c r="EZA63" s="413"/>
      <c r="EZB63" s="413"/>
      <c r="EZC63" s="413"/>
      <c r="EZD63" s="413"/>
      <c r="EZE63" s="424"/>
      <c r="EZF63" s="424"/>
      <c r="EZG63" s="413"/>
      <c r="EZH63" s="413"/>
      <c r="EZI63" s="413"/>
      <c r="EZJ63" s="413"/>
      <c r="EZK63" s="413"/>
      <c r="EZL63" s="413"/>
      <c r="EZM63" s="413"/>
      <c r="EZN63" s="413"/>
      <c r="EZO63" s="424"/>
      <c r="EZP63" s="424"/>
      <c r="EZQ63" s="413"/>
      <c r="EZR63" s="413"/>
      <c r="EZS63" s="413"/>
      <c r="EZT63" s="413"/>
      <c r="EZU63" s="413"/>
      <c r="EZV63" s="413"/>
      <c r="EZW63" s="413"/>
      <c r="EZX63" s="413"/>
      <c r="EZY63" s="424"/>
      <c r="EZZ63" s="424"/>
      <c r="FAA63" s="413"/>
      <c r="FAB63" s="413"/>
      <c r="FAC63" s="413"/>
      <c r="FAD63" s="413"/>
      <c r="FAE63" s="413"/>
      <c r="FAF63" s="413"/>
      <c r="FAG63" s="413"/>
      <c r="FAH63" s="413"/>
      <c r="FAI63" s="424"/>
      <c r="FAJ63" s="424"/>
      <c r="FAK63" s="413"/>
      <c r="FAL63" s="413"/>
      <c r="FAM63" s="413"/>
      <c r="FAN63" s="413"/>
      <c r="FAO63" s="413"/>
      <c r="FAP63" s="413"/>
      <c r="FAQ63" s="413"/>
      <c r="FAR63" s="413"/>
      <c r="FAS63" s="424"/>
      <c r="FAT63" s="424"/>
      <c r="FAU63" s="413"/>
      <c r="FAV63" s="413"/>
      <c r="FAW63" s="413"/>
      <c r="FAX63" s="413"/>
      <c r="FAY63" s="413"/>
      <c r="FAZ63" s="413"/>
      <c r="FBA63" s="413"/>
      <c r="FBB63" s="413"/>
      <c r="FBC63" s="424"/>
      <c r="FBD63" s="424"/>
      <c r="FBE63" s="413"/>
      <c r="FBF63" s="413"/>
      <c r="FBG63" s="413"/>
      <c r="FBH63" s="413"/>
      <c r="FBI63" s="413"/>
      <c r="FBJ63" s="413"/>
      <c r="FBK63" s="413"/>
      <c r="FBL63" s="413"/>
      <c r="FBM63" s="424"/>
      <c r="FBN63" s="424"/>
      <c r="FBO63" s="413"/>
      <c r="FBP63" s="413"/>
      <c r="FBQ63" s="413"/>
      <c r="FBR63" s="413"/>
      <c r="FBS63" s="413"/>
      <c r="FBT63" s="413"/>
      <c r="FBU63" s="413"/>
      <c r="FBV63" s="413"/>
      <c r="FBW63" s="424"/>
      <c r="FBX63" s="424"/>
      <c r="FBY63" s="413"/>
      <c r="FBZ63" s="413"/>
      <c r="FCA63" s="413"/>
      <c r="FCB63" s="413"/>
      <c r="FCC63" s="413"/>
      <c r="FCD63" s="413"/>
      <c r="FCE63" s="413"/>
      <c r="FCF63" s="413"/>
      <c r="FCG63" s="424"/>
      <c r="FCH63" s="424"/>
      <c r="FCI63" s="413"/>
      <c r="FCJ63" s="413"/>
      <c r="FCK63" s="413"/>
      <c r="FCL63" s="413"/>
      <c r="FCM63" s="413"/>
      <c r="FCN63" s="413"/>
      <c r="FCO63" s="413"/>
      <c r="FCP63" s="413"/>
      <c r="FCQ63" s="424"/>
      <c r="FCR63" s="424"/>
      <c r="FCS63" s="413"/>
      <c r="FCT63" s="413"/>
      <c r="FCU63" s="413"/>
      <c r="FCV63" s="413"/>
      <c r="FCW63" s="413"/>
      <c r="FCX63" s="413"/>
      <c r="FCY63" s="413"/>
      <c r="FCZ63" s="413"/>
      <c r="FDA63" s="424"/>
      <c r="FDB63" s="424"/>
      <c r="FDC63" s="413"/>
      <c r="FDD63" s="413"/>
      <c r="FDE63" s="413"/>
      <c r="FDF63" s="413"/>
      <c r="FDG63" s="413"/>
      <c r="FDH63" s="413"/>
      <c r="FDI63" s="413"/>
      <c r="FDJ63" s="413"/>
      <c r="FDK63" s="424"/>
      <c r="FDL63" s="424"/>
      <c r="FDM63" s="413"/>
      <c r="FDN63" s="413"/>
      <c r="FDO63" s="413"/>
      <c r="FDP63" s="413"/>
      <c r="FDQ63" s="413"/>
      <c r="FDR63" s="413"/>
      <c r="FDS63" s="413"/>
      <c r="FDT63" s="413"/>
      <c r="FDU63" s="424"/>
      <c r="FDV63" s="424"/>
      <c r="FDW63" s="413"/>
      <c r="FDX63" s="413"/>
      <c r="FDY63" s="413"/>
      <c r="FDZ63" s="413"/>
      <c r="FEA63" s="413"/>
      <c r="FEB63" s="413"/>
      <c r="FEC63" s="413"/>
      <c r="FED63" s="413"/>
      <c r="FEE63" s="424"/>
      <c r="FEF63" s="424"/>
      <c r="FEG63" s="413"/>
      <c r="FEH63" s="413"/>
      <c r="FEI63" s="413"/>
      <c r="FEJ63" s="413"/>
      <c r="FEK63" s="413"/>
      <c r="FEL63" s="413"/>
      <c r="FEM63" s="413"/>
      <c r="FEN63" s="413"/>
      <c r="FEO63" s="424"/>
      <c r="FEP63" s="424"/>
      <c r="FEQ63" s="413"/>
      <c r="FER63" s="413"/>
      <c r="FES63" s="413"/>
      <c r="FET63" s="413"/>
      <c r="FEU63" s="413"/>
      <c r="FEV63" s="413"/>
      <c r="FEW63" s="413"/>
      <c r="FEX63" s="413"/>
      <c r="FEY63" s="424"/>
      <c r="FEZ63" s="424"/>
      <c r="FFA63" s="413"/>
      <c r="FFB63" s="413"/>
      <c r="FFC63" s="413"/>
      <c r="FFD63" s="413"/>
      <c r="FFE63" s="413"/>
      <c r="FFF63" s="413"/>
      <c r="FFG63" s="413"/>
      <c r="FFH63" s="413"/>
      <c r="FFI63" s="424"/>
      <c r="FFJ63" s="424"/>
      <c r="FFK63" s="413"/>
      <c r="FFL63" s="413"/>
      <c r="FFM63" s="413"/>
      <c r="FFN63" s="413"/>
      <c r="FFO63" s="413"/>
      <c r="FFP63" s="413"/>
      <c r="FFQ63" s="413"/>
      <c r="FFR63" s="413"/>
      <c r="FFS63" s="424"/>
      <c r="FFT63" s="424"/>
      <c r="FFU63" s="413"/>
      <c r="FFV63" s="413"/>
      <c r="FFW63" s="413"/>
      <c r="FFX63" s="413"/>
      <c r="FFY63" s="413"/>
      <c r="FFZ63" s="413"/>
      <c r="FGA63" s="413"/>
      <c r="FGB63" s="413"/>
      <c r="FGC63" s="424"/>
      <c r="FGD63" s="424"/>
      <c r="FGE63" s="413"/>
      <c r="FGF63" s="413"/>
      <c r="FGG63" s="413"/>
      <c r="FGH63" s="413"/>
      <c r="FGI63" s="413"/>
      <c r="FGJ63" s="413"/>
      <c r="FGK63" s="413"/>
      <c r="FGL63" s="413"/>
      <c r="FGM63" s="424"/>
      <c r="FGN63" s="424"/>
      <c r="FGO63" s="413"/>
      <c r="FGP63" s="413"/>
      <c r="FGQ63" s="413"/>
      <c r="FGR63" s="413"/>
      <c r="FGS63" s="413"/>
      <c r="FGT63" s="413"/>
      <c r="FGU63" s="413"/>
      <c r="FGV63" s="413"/>
      <c r="FGW63" s="424"/>
      <c r="FGX63" s="424"/>
      <c r="FGY63" s="413"/>
      <c r="FGZ63" s="413"/>
      <c r="FHA63" s="413"/>
      <c r="FHB63" s="413"/>
      <c r="FHC63" s="413"/>
      <c r="FHD63" s="413"/>
      <c r="FHE63" s="413"/>
      <c r="FHF63" s="413"/>
      <c r="FHG63" s="424"/>
      <c r="FHH63" s="424"/>
      <c r="FHI63" s="413"/>
      <c r="FHJ63" s="413"/>
      <c r="FHK63" s="413"/>
      <c r="FHL63" s="413"/>
      <c r="FHM63" s="413"/>
      <c r="FHN63" s="413"/>
      <c r="FHO63" s="413"/>
      <c r="FHP63" s="413"/>
      <c r="FHQ63" s="424"/>
      <c r="FHR63" s="424"/>
      <c r="FHS63" s="413"/>
      <c r="FHT63" s="413"/>
      <c r="FHU63" s="413"/>
      <c r="FHV63" s="413"/>
      <c r="FHW63" s="413"/>
      <c r="FHX63" s="413"/>
      <c r="FHY63" s="413"/>
      <c r="FHZ63" s="413"/>
      <c r="FIA63" s="424"/>
      <c r="FIB63" s="424"/>
      <c r="FIC63" s="413"/>
      <c r="FID63" s="413"/>
      <c r="FIE63" s="413"/>
      <c r="FIF63" s="413"/>
      <c r="FIG63" s="413"/>
      <c r="FIH63" s="413"/>
      <c r="FII63" s="413"/>
      <c r="FIJ63" s="413"/>
      <c r="FIK63" s="424"/>
      <c r="FIL63" s="424"/>
      <c r="FIM63" s="413"/>
      <c r="FIN63" s="413"/>
      <c r="FIO63" s="413"/>
      <c r="FIP63" s="413"/>
      <c r="FIQ63" s="413"/>
      <c r="FIR63" s="413"/>
      <c r="FIS63" s="413"/>
      <c r="FIT63" s="413"/>
      <c r="FIU63" s="424"/>
      <c r="FIV63" s="424"/>
      <c r="FIW63" s="413"/>
      <c r="FIX63" s="413"/>
      <c r="FIY63" s="413"/>
      <c r="FIZ63" s="413"/>
      <c r="FJA63" s="413"/>
      <c r="FJB63" s="413"/>
      <c r="FJC63" s="413"/>
      <c r="FJD63" s="413"/>
      <c r="FJE63" s="424"/>
      <c r="FJF63" s="424"/>
      <c r="FJG63" s="413"/>
      <c r="FJH63" s="413"/>
      <c r="FJI63" s="413"/>
      <c r="FJJ63" s="413"/>
      <c r="FJK63" s="413"/>
      <c r="FJL63" s="413"/>
      <c r="FJM63" s="413"/>
      <c r="FJN63" s="413"/>
      <c r="FJO63" s="424"/>
      <c r="FJP63" s="424"/>
      <c r="FJQ63" s="413"/>
      <c r="FJR63" s="413"/>
      <c r="FJS63" s="413"/>
      <c r="FJT63" s="413"/>
      <c r="FJU63" s="413"/>
      <c r="FJV63" s="413"/>
      <c r="FJW63" s="413"/>
      <c r="FJX63" s="413"/>
      <c r="FJY63" s="424"/>
      <c r="FJZ63" s="424"/>
      <c r="FKA63" s="413"/>
      <c r="FKB63" s="413"/>
      <c r="FKC63" s="413"/>
      <c r="FKD63" s="413"/>
      <c r="FKE63" s="413"/>
      <c r="FKF63" s="413"/>
      <c r="FKG63" s="413"/>
      <c r="FKH63" s="413"/>
      <c r="FKI63" s="424"/>
      <c r="FKJ63" s="424"/>
      <c r="FKK63" s="413"/>
      <c r="FKL63" s="413"/>
      <c r="FKM63" s="413"/>
      <c r="FKN63" s="413"/>
      <c r="FKO63" s="413"/>
      <c r="FKP63" s="413"/>
      <c r="FKQ63" s="413"/>
      <c r="FKR63" s="413"/>
      <c r="FKS63" s="424"/>
      <c r="FKT63" s="424"/>
      <c r="FKU63" s="413"/>
      <c r="FKV63" s="413"/>
      <c r="FKW63" s="413"/>
      <c r="FKX63" s="413"/>
      <c r="FKY63" s="413"/>
      <c r="FKZ63" s="413"/>
      <c r="FLA63" s="413"/>
      <c r="FLB63" s="413"/>
      <c r="FLC63" s="424"/>
      <c r="FLD63" s="424"/>
      <c r="FLE63" s="413"/>
      <c r="FLF63" s="413"/>
      <c r="FLG63" s="413"/>
      <c r="FLH63" s="413"/>
      <c r="FLI63" s="413"/>
      <c r="FLJ63" s="413"/>
      <c r="FLK63" s="413"/>
      <c r="FLL63" s="413"/>
      <c r="FLM63" s="424"/>
      <c r="FLN63" s="424"/>
      <c r="FLO63" s="413"/>
      <c r="FLP63" s="413"/>
      <c r="FLQ63" s="413"/>
      <c r="FLR63" s="413"/>
      <c r="FLS63" s="413"/>
      <c r="FLT63" s="413"/>
      <c r="FLU63" s="413"/>
      <c r="FLV63" s="413"/>
      <c r="FLW63" s="424"/>
      <c r="FLX63" s="424"/>
      <c r="FLY63" s="413"/>
      <c r="FLZ63" s="413"/>
      <c r="FMA63" s="413"/>
      <c r="FMB63" s="413"/>
      <c r="FMC63" s="413"/>
      <c r="FMD63" s="413"/>
      <c r="FME63" s="413"/>
      <c r="FMF63" s="413"/>
      <c r="FMG63" s="424"/>
      <c r="FMH63" s="424"/>
      <c r="FMI63" s="413"/>
      <c r="FMJ63" s="413"/>
      <c r="FMK63" s="413"/>
      <c r="FML63" s="413"/>
      <c r="FMM63" s="413"/>
      <c r="FMN63" s="413"/>
      <c r="FMO63" s="413"/>
      <c r="FMP63" s="413"/>
      <c r="FMQ63" s="424"/>
      <c r="FMR63" s="424"/>
      <c r="FMS63" s="413"/>
      <c r="FMT63" s="413"/>
      <c r="FMU63" s="413"/>
      <c r="FMV63" s="413"/>
      <c r="FMW63" s="413"/>
      <c r="FMX63" s="413"/>
      <c r="FMY63" s="413"/>
      <c r="FMZ63" s="413"/>
      <c r="FNA63" s="424"/>
      <c r="FNB63" s="424"/>
      <c r="FNC63" s="413"/>
      <c r="FND63" s="413"/>
      <c r="FNE63" s="413"/>
      <c r="FNF63" s="413"/>
      <c r="FNG63" s="413"/>
      <c r="FNH63" s="413"/>
      <c r="FNI63" s="413"/>
      <c r="FNJ63" s="413"/>
      <c r="FNK63" s="424"/>
      <c r="FNL63" s="424"/>
      <c r="FNM63" s="413"/>
      <c r="FNN63" s="413"/>
      <c r="FNO63" s="413"/>
      <c r="FNP63" s="413"/>
      <c r="FNQ63" s="413"/>
      <c r="FNR63" s="413"/>
      <c r="FNS63" s="413"/>
      <c r="FNT63" s="413"/>
      <c r="FNU63" s="424"/>
      <c r="FNV63" s="424"/>
      <c r="FNW63" s="413"/>
      <c r="FNX63" s="413"/>
      <c r="FNY63" s="413"/>
      <c r="FNZ63" s="413"/>
      <c r="FOA63" s="413"/>
      <c r="FOB63" s="413"/>
      <c r="FOC63" s="413"/>
      <c r="FOD63" s="413"/>
      <c r="FOE63" s="424"/>
      <c r="FOF63" s="424"/>
      <c r="FOG63" s="413"/>
      <c r="FOH63" s="413"/>
      <c r="FOI63" s="413"/>
      <c r="FOJ63" s="413"/>
      <c r="FOK63" s="413"/>
      <c r="FOL63" s="413"/>
      <c r="FOM63" s="413"/>
      <c r="FON63" s="413"/>
      <c r="FOO63" s="424"/>
      <c r="FOP63" s="424"/>
      <c r="FOQ63" s="413"/>
      <c r="FOR63" s="413"/>
      <c r="FOS63" s="413"/>
      <c r="FOT63" s="413"/>
      <c r="FOU63" s="413"/>
      <c r="FOV63" s="413"/>
      <c r="FOW63" s="413"/>
      <c r="FOX63" s="413"/>
      <c r="FOY63" s="424"/>
      <c r="FOZ63" s="424"/>
      <c r="FPA63" s="413"/>
      <c r="FPB63" s="413"/>
      <c r="FPC63" s="413"/>
      <c r="FPD63" s="413"/>
      <c r="FPE63" s="413"/>
      <c r="FPF63" s="413"/>
      <c r="FPG63" s="413"/>
      <c r="FPH63" s="413"/>
      <c r="FPI63" s="424"/>
      <c r="FPJ63" s="424"/>
      <c r="FPK63" s="413"/>
      <c r="FPL63" s="413"/>
      <c r="FPM63" s="413"/>
      <c r="FPN63" s="413"/>
      <c r="FPO63" s="413"/>
      <c r="FPP63" s="413"/>
      <c r="FPQ63" s="413"/>
      <c r="FPR63" s="413"/>
      <c r="FPS63" s="424"/>
      <c r="FPT63" s="424"/>
      <c r="FPU63" s="413"/>
      <c r="FPV63" s="413"/>
      <c r="FPW63" s="413"/>
      <c r="FPX63" s="413"/>
      <c r="FPY63" s="413"/>
      <c r="FPZ63" s="413"/>
      <c r="FQA63" s="413"/>
      <c r="FQB63" s="413"/>
      <c r="FQC63" s="424"/>
      <c r="FQD63" s="424"/>
      <c r="FQE63" s="413"/>
      <c r="FQF63" s="413"/>
      <c r="FQG63" s="413"/>
      <c r="FQH63" s="413"/>
      <c r="FQI63" s="413"/>
      <c r="FQJ63" s="413"/>
      <c r="FQK63" s="413"/>
      <c r="FQL63" s="413"/>
      <c r="FQM63" s="424"/>
      <c r="FQN63" s="424"/>
      <c r="FQO63" s="413"/>
      <c r="FQP63" s="413"/>
      <c r="FQQ63" s="413"/>
      <c r="FQR63" s="413"/>
      <c r="FQS63" s="413"/>
      <c r="FQT63" s="413"/>
      <c r="FQU63" s="413"/>
      <c r="FQV63" s="413"/>
      <c r="FQW63" s="424"/>
      <c r="FQX63" s="424"/>
      <c r="FQY63" s="413"/>
      <c r="FQZ63" s="413"/>
      <c r="FRA63" s="413"/>
      <c r="FRB63" s="413"/>
      <c r="FRC63" s="413"/>
      <c r="FRD63" s="413"/>
      <c r="FRE63" s="413"/>
      <c r="FRF63" s="413"/>
      <c r="FRG63" s="424"/>
      <c r="FRH63" s="424"/>
      <c r="FRI63" s="413"/>
      <c r="FRJ63" s="413"/>
      <c r="FRK63" s="413"/>
      <c r="FRL63" s="413"/>
      <c r="FRM63" s="413"/>
      <c r="FRN63" s="413"/>
      <c r="FRO63" s="413"/>
      <c r="FRP63" s="413"/>
      <c r="FRQ63" s="424"/>
      <c r="FRR63" s="424"/>
      <c r="FRS63" s="413"/>
      <c r="FRT63" s="413"/>
      <c r="FRU63" s="413"/>
      <c r="FRV63" s="413"/>
      <c r="FRW63" s="413"/>
      <c r="FRX63" s="413"/>
      <c r="FRY63" s="413"/>
      <c r="FRZ63" s="413"/>
      <c r="FSA63" s="424"/>
      <c r="FSB63" s="424"/>
      <c r="FSC63" s="413"/>
      <c r="FSD63" s="413"/>
      <c r="FSE63" s="413"/>
      <c r="FSF63" s="413"/>
      <c r="FSG63" s="413"/>
      <c r="FSH63" s="413"/>
      <c r="FSI63" s="413"/>
      <c r="FSJ63" s="413"/>
      <c r="FSK63" s="424"/>
      <c r="FSL63" s="424"/>
      <c r="FSM63" s="413"/>
      <c r="FSN63" s="413"/>
      <c r="FSO63" s="413"/>
      <c r="FSP63" s="413"/>
      <c r="FSQ63" s="413"/>
      <c r="FSR63" s="413"/>
      <c r="FSS63" s="413"/>
      <c r="FST63" s="413"/>
      <c r="FSU63" s="424"/>
      <c r="FSV63" s="424"/>
      <c r="FSW63" s="413"/>
      <c r="FSX63" s="413"/>
      <c r="FSY63" s="413"/>
      <c r="FSZ63" s="413"/>
      <c r="FTA63" s="413"/>
      <c r="FTB63" s="413"/>
      <c r="FTC63" s="413"/>
      <c r="FTD63" s="413"/>
      <c r="FTE63" s="424"/>
      <c r="FTF63" s="424"/>
      <c r="FTG63" s="413"/>
      <c r="FTH63" s="413"/>
      <c r="FTI63" s="413"/>
      <c r="FTJ63" s="413"/>
      <c r="FTK63" s="413"/>
      <c r="FTL63" s="413"/>
      <c r="FTM63" s="413"/>
      <c r="FTN63" s="413"/>
      <c r="FTO63" s="424"/>
      <c r="FTP63" s="424"/>
      <c r="FTQ63" s="413"/>
      <c r="FTR63" s="413"/>
      <c r="FTS63" s="413"/>
      <c r="FTT63" s="413"/>
      <c r="FTU63" s="413"/>
      <c r="FTV63" s="413"/>
      <c r="FTW63" s="413"/>
      <c r="FTX63" s="413"/>
      <c r="FTY63" s="424"/>
      <c r="FTZ63" s="424"/>
      <c r="FUA63" s="413"/>
      <c r="FUB63" s="413"/>
      <c r="FUC63" s="413"/>
      <c r="FUD63" s="413"/>
      <c r="FUE63" s="413"/>
      <c r="FUF63" s="413"/>
      <c r="FUG63" s="413"/>
      <c r="FUH63" s="413"/>
      <c r="FUI63" s="424"/>
      <c r="FUJ63" s="424"/>
      <c r="FUK63" s="413"/>
      <c r="FUL63" s="413"/>
      <c r="FUM63" s="413"/>
      <c r="FUN63" s="413"/>
      <c r="FUO63" s="413"/>
      <c r="FUP63" s="413"/>
      <c r="FUQ63" s="413"/>
      <c r="FUR63" s="413"/>
      <c r="FUS63" s="424"/>
      <c r="FUT63" s="424"/>
      <c r="FUU63" s="413"/>
      <c r="FUV63" s="413"/>
      <c r="FUW63" s="413"/>
      <c r="FUX63" s="413"/>
      <c r="FUY63" s="413"/>
      <c r="FUZ63" s="413"/>
      <c r="FVA63" s="413"/>
      <c r="FVB63" s="413"/>
      <c r="FVC63" s="424"/>
      <c r="FVD63" s="424"/>
      <c r="FVE63" s="413"/>
      <c r="FVF63" s="413"/>
      <c r="FVG63" s="413"/>
      <c r="FVH63" s="413"/>
      <c r="FVI63" s="413"/>
      <c r="FVJ63" s="413"/>
      <c r="FVK63" s="413"/>
      <c r="FVL63" s="413"/>
      <c r="FVM63" s="424"/>
      <c r="FVN63" s="424"/>
      <c r="FVO63" s="413"/>
      <c r="FVP63" s="413"/>
      <c r="FVQ63" s="413"/>
      <c r="FVR63" s="413"/>
      <c r="FVS63" s="413"/>
      <c r="FVT63" s="413"/>
      <c r="FVU63" s="413"/>
      <c r="FVV63" s="413"/>
      <c r="FVW63" s="424"/>
      <c r="FVX63" s="424"/>
      <c r="FVY63" s="413"/>
      <c r="FVZ63" s="413"/>
      <c r="FWA63" s="413"/>
      <c r="FWB63" s="413"/>
      <c r="FWC63" s="413"/>
      <c r="FWD63" s="413"/>
      <c r="FWE63" s="413"/>
      <c r="FWF63" s="413"/>
      <c r="FWG63" s="424"/>
      <c r="FWH63" s="424"/>
      <c r="FWI63" s="413"/>
      <c r="FWJ63" s="413"/>
      <c r="FWK63" s="413"/>
      <c r="FWL63" s="413"/>
      <c r="FWM63" s="413"/>
      <c r="FWN63" s="413"/>
      <c r="FWO63" s="413"/>
      <c r="FWP63" s="413"/>
      <c r="FWQ63" s="424"/>
      <c r="FWR63" s="424"/>
      <c r="FWS63" s="413"/>
      <c r="FWT63" s="413"/>
      <c r="FWU63" s="413"/>
      <c r="FWV63" s="413"/>
      <c r="FWW63" s="413"/>
      <c r="FWX63" s="413"/>
      <c r="FWY63" s="413"/>
      <c r="FWZ63" s="413"/>
      <c r="FXA63" s="424"/>
      <c r="FXB63" s="424"/>
      <c r="FXC63" s="413"/>
      <c r="FXD63" s="413"/>
      <c r="FXE63" s="413"/>
      <c r="FXF63" s="413"/>
      <c r="FXG63" s="413"/>
      <c r="FXH63" s="413"/>
      <c r="FXI63" s="413"/>
      <c r="FXJ63" s="413"/>
      <c r="FXK63" s="424"/>
      <c r="FXL63" s="424"/>
      <c r="FXM63" s="413"/>
      <c r="FXN63" s="413"/>
      <c r="FXO63" s="413"/>
      <c r="FXP63" s="413"/>
      <c r="FXQ63" s="413"/>
      <c r="FXR63" s="413"/>
      <c r="FXS63" s="413"/>
      <c r="FXT63" s="413"/>
      <c r="FXU63" s="424"/>
      <c r="FXV63" s="424"/>
      <c r="FXW63" s="413"/>
      <c r="FXX63" s="413"/>
      <c r="FXY63" s="413"/>
      <c r="FXZ63" s="413"/>
      <c r="FYA63" s="413"/>
      <c r="FYB63" s="413"/>
      <c r="FYC63" s="413"/>
      <c r="FYD63" s="413"/>
      <c r="FYE63" s="424"/>
      <c r="FYF63" s="424"/>
      <c r="FYG63" s="413"/>
      <c r="FYH63" s="413"/>
      <c r="FYI63" s="413"/>
      <c r="FYJ63" s="413"/>
      <c r="FYK63" s="413"/>
      <c r="FYL63" s="413"/>
      <c r="FYM63" s="413"/>
      <c r="FYN63" s="413"/>
      <c r="FYO63" s="424"/>
      <c r="FYP63" s="424"/>
      <c r="FYQ63" s="413"/>
      <c r="FYR63" s="413"/>
      <c r="FYS63" s="413"/>
      <c r="FYT63" s="413"/>
      <c r="FYU63" s="413"/>
      <c r="FYV63" s="413"/>
      <c r="FYW63" s="413"/>
      <c r="FYX63" s="413"/>
      <c r="FYY63" s="424"/>
      <c r="FYZ63" s="424"/>
      <c r="FZA63" s="413"/>
      <c r="FZB63" s="413"/>
      <c r="FZC63" s="413"/>
      <c r="FZD63" s="413"/>
      <c r="FZE63" s="413"/>
      <c r="FZF63" s="413"/>
      <c r="FZG63" s="413"/>
      <c r="FZH63" s="413"/>
      <c r="FZI63" s="424"/>
      <c r="FZJ63" s="424"/>
      <c r="FZK63" s="413"/>
      <c r="FZL63" s="413"/>
      <c r="FZM63" s="413"/>
      <c r="FZN63" s="413"/>
      <c r="FZO63" s="413"/>
      <c r="FZP63" s="413"/>
      <c r="FZQ63" s="413"/>
      <c r="FZR63" s="413"/>
      <c r="FZS63" s="424"/>
      <c r="FZT63" s="424"/>
      <c r="FZU63" s="413"/>
      <c r="FZV63" s="413"/>
      <c r="FZW63" s="413"/>
      <c r="FZX63" s="413"/>
      <c r="FZY63" s="413"/>
      <c r="FZZ63" s="413"/>
      <c r="GAA63" s="413"/>
      <c r="GAB63" s="413"/>
      <c r="GAC63" s="424"/>
      <c r="GAD63" s="424"/>
      <c r="GAE63" s="413"/>
      <c r="GAF63" s="413"/>
      <c r="GAG63" s="413"/>
      <c r="GAH63" s="413"/>
      <c r="GAI63" s="413"/>
      <c r="GAJ63" s="413"/>
      <c r="GAK63" s="413"/>
      <c r="GAL63" s="413"/>
      <c r="GAM63" s="424"/>
      <c r="GAN63" s="424"/>
      <c r="GAO63" s="413"/>
      <c r="GAP63" s="413"/>
      <c r="GAQ63" s="413"/>
      <c r="GAR63" s="413"/>
      <c r="GAS63" s="413"/>
      <c r="GAT63" s="413"/>
      <c r="GAU63" s="413"/>
      <c r="GAV63" s="413"/>
      <c r="GAW63" s="424"/>
      <c r="GAX63" s="424"/>
      <c r="GAY63" s="413"/>
      <c r="GAZ63" s="413"/>
      <c r="GBA63" s="413"/>
      <c r="GBB63" s="413"/>
      <c r="GBC63" s="413"/>
      <c r="GBD63" s="413"/>
      <c r="GBE63" s="413"/>
      <c r="GBF63" s="413"/>
      <c r="GBG63" s="424"/>
      <c r="GBH63" s="424"/>
      <c r="GBI63" s="413"/>
      <c r="GBJ63" s="413"/>
      <c r="GBK63" s="413"/>
      <c r="GBL63" s="413"/>
      <c r="GBM63" s="413"/>
      <c r="GBN63" s="413"/>
      <c r="GBO63" s="413"/>
      <c r="GBP63" s="413"/>
      <c r="GBQ63" s="424"/>
      <c r="GBR63" s="424"/>
      <c r="GBS63" s="413"/>
      <c r="GBT63" s="413"/>
      <c r="GBU63" s="413"/>
      <c r="GBV63" s="413"/>
      <c r="GBW63" s="413"/>
      <c r="GBX63" s="413"/>
      <c r="GBY63" s="413"/>
      <c r="GBZ63" s="413"/>
      <c r="GCA63" s="424"/>
      <c r="GCB63" s="424"/>
      <c r="GCC63" s="413"/>
      <c r="GCD63" s="413"/>
      <c r="GCE63" s="413"/>
      <c r="GCF63" s="413"/>
      <c r="GCG63" s="413"/>
      <c r="GCH63" s="413"/>
      <c r="GCI63" s="413"/>
      <c r="GCJ63" s="413"/>
      <c r="GCK63" s="424"/>
      <c r="GCL63" s="424"/>
      <c r="GCM63" s="413"/>
      <c r="GCN63" s="413"/>
      <c r="GCO63" s="413"/>
      <c r="GCP63" s="413"/>
      <c r="GCQ63" s="413"/>
      <c r="GCR63" s="413"/>
      <c r="GCS63" s="413"/>
      <c r="GCT63" s="413"/>
      <c r="GCU63" s="424"/>
      <c r="GCV63" s="424"/>
      <c r="GCW63" s="413"/>
      <c r="GCX63" s="413"/>
      <c r="GCY63" s="413"/>
      <c r="GCZ63" s="413"/>
      <c r="GDA63" s="413"/>
      <c r="GDB63" s="413"/>
      <c r="GDC63" s="413"/>
      <c r="GDD63" s="413"/>
      <c r="GDE63" s="424"/>
      <c r="GDF63" s="424"/>
      <c r="GDG63" s="413"/>
      <c r="GDH63" s="413"/>
      <c r="GDI63" s="413"/>
      <c r="GDJ63" s="413"/>
      <c r="GDK63" s="413"/>
      <c r="GDL63" s="413"/>
      <c r="GDM63" s="413"/>
      <c r="GDN63" s="413"/>
      <c r="GDO63" s="424"/>
      <c r="GDP63" s="424"/>
      <c r="GDQ63" s="413"/>
      <c r="GDR63" s="413"/>
      <c r="GDS63" s="413"/>
      <c r="GDT63" s="413"/>
      <c r="GDU63" s="413"/>
      <c r="GDV63" s="413"/>
      <c r="GDW63" s="413"/>
      <c r="GDX63" s="413"/>
      <c r="GDY63" s="424"/>
      <c r="GDZ63" s="424"/>
      <c r="GEA63" s="413"/>
      <c r="GEB63" s="413"/>
      <c r="GEC63" s="413"/>
      <c r="GED63" s="413"/>
      <c r="GEE63" s="413"/>
      <c r="GEF63" s="413"/>
      <c r="GEG63" s="413"/>
      <c r="GEH63" s="413"/>
      <c r="GEI63" s="424"/>
      <c r="GEJ63" s="424"/>
      <c r="GEK63" s="413"/>
      <c r="GEL63" s="413"/>
      <c r="GEM63" s="413"/>
      <c r="GEN63" s="413"/>
      <c r="GEO63" s="413"/>
      <c r="GEP63" s="413"/>
      <c r="GEQ63" s="413"/>
      <c r="GER63" s="413"/>
      <c r="GES63" s="424"/>
      <c r="GET63" s="424"/>
      <c r="GEU63" s="413"/>
      <c r="GEV63" s="413"/>
      <c r="GEW63" s="413"/>
      <c r="GEX63" s="413"/>
      <c r="GEY63" s="413"/>
      <c r="GEZ63" s="413"/>
      <c r="GFA63" s="413"/>
      <c r="GFB63" s="413"/>
      <c r="GFC63" s="424"/>
      <c r="GFD63" s="424"/>
      <c r="GFE63" s="413"/>
      <c r="GFF63" s="413"/>
      <c r="GFG63" s="413"/>
      <c r="GFH63" s="413"/>
      <c r="GFI63" s="413"/>
      <c r="GFJ63" s="413"/>
      <c r="GFK63" s="413"/>
      <c r="GFL63" s="413"/>
      <c r="GFM63" s="424"/>
      <c r="GFN63" s="424"/>
      <c r="GFO63" s="413"/>
      <c r="GFP63" s="413"/>
      <c r="GFQ63" s="413"/>
      <c r="GFR63" s="413"/>
      <c r="GFS63" s="413"/>
      <c r="GFT63" s="413"/>
      <c r="GFU63" s="413"/>
      <c r="GFV63" s="413"/>
      <c r="GFW63" s="424"/>
      <c r="GFX63" s="424"/>
      <c r="GFY63" s="413"/>
      <c r="GFZ63" s="413"/>
      <c r="GGA63" s="413"/>
      <c r="GGB63" s="413"/>
      <c r="GGC63" s="413"/>
      <c r="GGD63" s="413"/>
      <c r="GGE63" s="413"/>
      <c r="GGF63" s="413"/>
      <c r="GGG63" s="424"/>
      <c r="GGH63" s="424"/>
      <c r="GGI63" s="413"/>
      <c r="GGJ63" s="413"/>
      <c r="GGK63" s="413"/>
      <c r="GGL63" s="413"/>
      <c r="GGM63" s="413"/>
      <c r="GGN63" s="413"/>
      <c r="GGO63" s="413"/>
      <c r="GGP63" s="413"/>
      <c r="GGQ63" s="424"/>
      <c r="GGR63" s="424"/>
      <c r="GGS63" s="413"/>
      <c r="GGT63" s="413"/>
      <c r="GGU63" s="413"/>
      <c r="GGV63" s="413"/>
      <c r="GGW63" s="413"/>
      <c r="GGX63" s="413"/>
      <c r="GGY63" s="413"/>
      <c r="GGZ63" s="413"/>
      <c r="GHA63" s="424"/>
      <c r="GHB63" s="424"/>
      <c r="GHC63" s="413"/>
      <c r="GHD63" s="413"/>
      <c r="GHE63" s="413"/>
      <c r="GHF63" s="413"/>
      <c r="GHG63" s="413"/>
      <c r="GHH63" s="413"/>
      <c r="GHI63" s="413"/>
      <c r="GHJ63" s="413"/>
      <c r="GHK63" s="424"/>
      <c r="GHL63" s="424"/>
      <c r="GHM63" s="413"/>
      <c r="GHN63" s="413"/>
      <c r="GHO63" s="413"/>
      <c r="GHP63" s="413"/>
      <c r="GHQ63" s="413"/>
      <c r="GHR63" s="413"/>
      <c r="GHS63" s="413"/>
      <c r="GHT63" s="413"/>
      <c r="GHU63" s="424"/>
      <c r="GHV63" s="424"/>
      <c r="GHW63" s="413"/>
      <c r="GHX63" s="413"/>
      <c r="GHY63" s="413"/>
      <c r="GHZ63" s="413"/>
      <c r="GIA63" s="413"/>
      <c r="GIB63" s="413"/>
      <c r="GIC63" s="413"/>
      <c r="GID63" s="413"/>
      <c r="GIE63" s="424"/>
      <c r="GIF63" s="424"/>
      <c r="GIG63" s="413"/>
      <c r="GIH63" s="413"/>
      <c r="GII63" s="413"/>
      <c r="GIJ63" s="413"/>
      <c r="GIK63" s="413"/>
      <c r="GIL63" s="413"/>
      <c r="GIM63" s="413"/>
      <c r="GIN63" s="413"/>
      <c r="GIO63" s="424"/>
      <c r="GIP63" s="424"/>
      <c r="GIQ63" s="413"/>
      <c r="GIR63" s="413"/>
      <c r="GIS63" s="413"/>
      <c r="GIT63" s="413"/>
      <c r="GIU63" s="413"/>
      <c r="GIV63" s="413"/>
      <c r="GIW63" s="413"/>
      <c r="GIX63" s="413"/>
      <c r="GIY63" s="424"/>
      <c r="GIZ63" s="424"/>
      <c r="GJA63" s="413"/>
      <c r="GJB63" s="413"/>
      <c r="GJC63" s="413"/>
      <c r="GJD63" s="413"/>
      <c r="GJE63" s="413"/>
      <c r="GJF63" s="413"/>
      <c r="GJG63" s="413"/>
      <c r="GJH63" s="413"/>
      <c r="GJI63" s="424"/>
      <c r="GJJ63" s="424"/>
      <c r="GJK63" s="413"/>
      <c r="GJL63" s="413"/>
      <c r="GJM63" s="413"/>
      <c r="GJN63" s="413"/>
      <c r="GJO63" s="413"/>
      <c r="GJP63" s="413"/>
      <c r="GJQ63" s="413"/>
      <c r="GJR63" s="413"/>
      <c r="GJS63" s="424"/>
      <c r="GJT63" s="424"/>
      <c r="GJU63" s="413"/>
      <c r="GJV63" s="413"/>
      <c r="GJW63" s="413"/>
      <c r="GJX63" s="413"/>
      <c r="GJY63" s="413"/>
      <c r="GJZ63" s="413"/>
      <c r="GKA63" s="413"/>
      <c r="GKB63" s="413"/>
      <c r="GKC63" s="424"/>
      <c r="GKD63" s="424"/>
      <c r="GKE63" s="413"/>
      <c r="GKF63" s="413"/>
      <c r="GKG63" s="413"/>
      <c r="GKH63" s="413"/>
      <c r="GKI63" s="413"/>
      <c r="GKJ63" s="413"/>
      <c r="GKK63" s="413"/>
      <c r="GKL63" s="413"/>
      <c r="GKM63" s="424"/>
      <c r="GKN63" s="424"/>
      <c r="GKO63" s="413"/>
      <c r="GKP63" s="413"/>
      <c r="GKQ63" s="413"/>
      <c r="GKR63" s="413"/>
      <c r="GKS63" s="413"/>
      <c r="GKT63" s="413"/>
      <c r="GKU63" s="413"/>
      <c r="GKV63" s="413"/>
      <c r="GKW63" s="424"/>
      <c r="GKX63" s="424"/>
      <c r="GKY63" s="413"/>
      <c r="GKZ63" s="413"/>
      <c r="GLA63" s="413"/>
      <c r="GLB63" s="413"/>
      <c r="GLC63" s="413"/>
      <c r="GLD63" s="413"/>
      <c r="GLE63" s="413"/>
      <c r="GLF63" s="413"/>
      <c r="GLG63" s="424"/>
      <c r="GLH63" s="424"/>
      <c r="GLI63" s="413"/>
      <c r="GLJ63" s="413"/>
      <c r="GLK63" s="413"/>
      <c r="GLL63" s="413"/>
      <c r="GLM63" s="413"/>
      <c r="GLN63" s="413"/>
      <c r="GLO63" s="413"/>
      <c r="GLP63" s="413"/>
      <c r="GLQ63" s="424"/>
      <c r="GLR63" s="424"/>
      <c r="GLS63" s="413"/>
      <c r="GLT63" s="413"/>
      <c r="GLU63" s="413"/>
      <c r="GLV63" s="413"/>
      <c r="GLW63" s="413"/>
      <c r="GLX63" s="413"/>
      <c r="GLY63" s="413"/>
      <c r="GLZ63" s="413"/>
      <c r="GMA63" s="424"/>
      <c r="GMB63" s="424"/>
      <c r="GMC63" s="413"/>
      <c r="GMD63" s="413"/>
      <c r="GME63" s="413"/>
      <c r="GMF63" s="413"/>
      <c r="GMG63" s="413"/>
      <c r="GMH63" s="413"/>
      <c r="GMI63" s="413"/>
      <c r="GMJ63" s="413"/>
      <c r="GMK63" s="424"/>
      <c r="GML63" s="424"/>
      <c r="GMM63" s="413"/>
      <c r="GMN63" s="413"/>
      <c r="GMO63" s="413"/>
      <c r="GMP63" s="413"/>
      <c r="GMQ63" s="413"/>
      <c r="GMR63" s="413"/>
      <c r="GMS63" s="413"/>
      <c r="GMT63" s="413"/>
      <c r="GMU63" s="424"/>
      <c r="GMV63" s="424"/>
      <c r="GMW63" s="413"/>
      <c r="GMX63" s="413"/>
      <c r="GMY63" s="413"/>
      <c r="GMZ63" s="413"/>
      <c r="GNA63" s="413"/>
      <c r="GNB63" s="413"/>
      <c r="GNC63" s="413"/>
      <c r="GND63" s="413"/>
      <c r="GNE63" s="424"/>
      <c r="GNF63" s="424"/>
      <c r="GNG63" s="413"/>
      <c r="GNH63" s="413"/>
      <c r="GNI63" s="413"/>
      <c r="GNJ63" s="413"/>
      <c r="GNK63" s="413"/>
      <c r="GNL63" s="413"/>
      <c r="GNM63" s="413"/>
      <c r="GNN63" s="413"/>
      <c r="GNO63" s="424"/>
      <c r="GNP63" s="424"/>
      <c r="GNQ63" s="413"/>
      <c r="GNR63" s="413"/>
      <c r="GNS63" s="413"/>
      <c r="GNT63" s="413"/>
      <c r="GNU63" s="413"/>
      <c r="GNV63" s="413"/>
      <c r="GNW63" s="413"/>
      <c r="GNX63" s="413"/>
      <c r="GNY63" s="424"/>
      <c r="GNZ63" s="424"/>
      <c r="GOA63" s="413"/>
      <c r="GOB63" s="413"/>
      <c r="GOC63" s="413"/>
      <c r="GOD63" s="413"/>
      <c r="GOE63" s="413"/>
      <c r="GOF63" s="413"/>
      <c r="GOG63" s="413"/>
      <c r="GOH63" s="413"/>
      <c r="GOI63" s="424"/>
      <c r="GOJ63" s="424"/>
      <c r="GOK63" s="413"/>
      <c r="GOL63" s="413"/>
      <c r="GOM63" s="413"/>
      <c r="GON63" s="413"/>
      <c r="GOO63" s="413"/>
      <c r="GOP63" s="413"/>
      <c r="GOQ63" s="413"/>
      <c r="GOR63" s="413"/>
      <c r="GOS63" s="424"/>
      <c r="GOT63" s="424"/>
      <c r="GOU63" s="413"/>
      <c r="GOV63" s="413"/>
      <c r="GOW63" s="413"/>
      <c r="GOX63" s="413"/>
      <c r="GOY63" s="413"/>
      <c r="GOZ63" s="413"/>
      <c r="GPA63" s="413"/>
      <c r="GPB63" s="413"/>
      <c r="GPC63" s="424"/>
      <c r="GPD63" s="424"/>
      <c r="GPE63" s="413"/>
      <c r="GPF63" s="413"/>
      <c r="GPG63" s="413"/>
      <c r="GPH63" s="413"/>
      <c r="GPI63" s="413"/>
      <c r="GPJ63" s="413"/>
      <c r="GPK63" s="413"/>
      <c r="GPL63" s="413"/>
      <c r="GPM63" s="424"/>
      <c r="GPN63" s="424"/>
      <c r="GPO63" s="413"/>
      <c r="GPP63" s="413"/>
      <c r="GPQ63" s="413"/>
      <c r="GPR63" s="413"/>
      <c r="GPS63" s="413"/>
      <c r="GPT63" s="413"/>
      <c r="GPU63" s="413"/>
      <c r="GPV63" s="413"/>
      <c r="GPW63" s="424"/>
      <c r="GPX63" s="424"/>
      <c r="GPY63" s="413"/>
      <c r="GPZ63" s="413"/>
      <c r="GQA63" s="413"/>
      <c r="GQB63" s="413"/>
      <c r="GQC63" s="413"/>
      <c r="GQD63" s="413"/>
      <c r="GQE63" s="413"/>
      <c r="GQF63" s="413"/>
      <c r="GQG63" s="424"/>
      <c r="GQH63" s="424"/>
      <c r="GQI63" s="413"/>
      <c r="GQJ63" s="413"/>
      <c r="GQK63" s="413"/>
      <c r="GQL63" s="413"/>
      <c r="GQM63" s="413"/>
      <c r="GQN63" s="413"/>
      <c r="GQO63" s="413"/>
      <c r="GQP63" s="413"/>
      <c r="GQQ63" s="424"/>
      <c r="GQR63" s="424"/>
      <c r="GQS63" s="413"/>
      <c r="GQT63" s="413"/>
      <c r="GQU63" s="413"/>
      <c r="GQV63" s="413"/>
      <c r="GQW63" s="413"/>
      <c r="GQX63" s="413"/>
      <c r="GQY63" s="413"/>
      <c r="GQZ63" s="413"/>
      <c r="GRA63" s="424"/>
      <c r="GRB63" s="424"/>
      <c r="GRC63" s="413"/>
      <c r="GRD63" s="413"/>
      <c r="GRE63" s="413"/>
      <c r="GRF63" s="413"/>
      <c r="GRG63" s="413"/>
      <c r="GRH63" s="413"/>
      <c r="GRI63" s="413"/>
      <c r="GRJ63" s="413"/>
      <c r="GRK63" s="424"/>
      <c r="GRL63" s="424"/>
      <c r="GRM63" s="413"/>
      <c r="GRN63" s="413"/>
      <c r="GRO63" s="413"/>
      <c r="GRP63" s="413"/>
      <c r="GRQ63" s="413"/>
      <c r="GRR63" s="413"/>
      <c r="GRS63" s="413"/>
      <c r="GRT63" s="413"/>
      <c r="GRU63" s="424"/>
      <c r="GRV63" s="424"/>
      <c r="GRW63" s="413"/>
      <c r="GRX63" s="413"/>
      <c r="GRY63" s="413"/>
      <c r="GRZ63" s="413"/>
      <c r="GSA63" s="413"/>
      <c r="GSB63" s="413"/>
      <c r="GSC63" s="413"/>
      <c r="GSD63" s="413"/>
      <c r="GSE63" s="424"/>
      <c r="GSF63" s="424"/>
      <c r="GSG63" s="413"/>
      <c r="GSH63" s="413"/>
      <c r="GSI63" s="413"/>
      <c r="GSJ63" s="413"/>
      <c r="GSK63" s="413"/>
      <c r="GSL63" s="413"/>
      <c r="GSM63" s="413"/>
      <c r="GSN63" s="413"/>
      <c r="GSO63" s="424"/>
      <c r="GSP63" s="424"/>
      <c r="GSQ63" s="413"/>
      <c r="GSR63" s="413"/>
      <c r="GSS63" s="413"/>
      <c r="GST63" s="413"/>
      <c r="GSU63" s="413"/>
      <c r="GSV63" s="413"/>
      <c r="GSW63" s="413"/>
      <c r="GSX63" s="413"/>
      <c r="GSY63" s="424"/>
      <c r="GSZ63" s="424"/>
      <c r="GTA63" s="413"/>
      <c r="GTB63" s="413"/>
      <c r="GTC63" s="413"/>
      <c r="GTD63" s="413"/>
      <c r="GTE63" s="413"/>
      <c r="GTF63" s="413"/>
      <c r="GTG63" s="413"/>
      <c r="GTH63" s="413"/>
      <c r="GTI63" s="424"/>
      <c r="GTJ63" s="424"/>
      <c r="GTK63" s="413"/>
      <c r="GTL63" s="413"/>
      <c r="GTM63" s="413"/>
      <c r="GTN63" s="413"/>
      <c r="GTO63" s="413"/>
      <c r="GTP63" s="413"/>
      <c r="GTQ63" s="413"/>
      <c r="GTR63" s="413"/>
      <c r="GTS63" s="424"/>
      <c r="GTT63" s="424"/>
      <c r="GTU63" s="413"/>
      <c r="GTV63" s="413"/>
      <c r="GTW63" s="413"/>
      <c r="GTX63" s="413"/>
      <c r="GTY63" s="413"/>
      <c r="GTZ63" s="413"/>
      <c r="GUA63" s="413"/>
      <c r="GUB63" s="413"/>
      <c r="GUC63" s="424"/>
      <c r="GUD63" s="424"/>
      <c r="GUE63" s="413"/>
      <c r="GUF63" s="413"/>
      <c r="GUG63" s="413"/>
      <c r="GUH63" s="413"/>
      <c r="GUI63" s="413"/>
      <c r="GUJ63" s="413"/>
      <c r="GUK63" s="413"/>
      <c r="GUL63" s="413"/>
      <c r="GUM63" s="424"/>
      <c r="GUN63" s="424"/>
      <c r="GUO63" s="413"/>
      <c r="GUP63" s="413"/>
      <c r="GUQ63" s="413"/>
      <c r="GUR63" s="413"/>
      <c r="GUS63" s="413"/>
      <c r="GUT63" s="413"/>
      <c r="GUU63" s="413"/>
      <c r="GUV63" s="413"/>
      <c r="GUW63" s="424"/>
      <c r="GUX63" s="424"/>
      <c r="GUY63" s="413"/>
      <c r="GUZ63" s="413"/>
      <c r="GVA63" s="413"/>
      <c r="GVB63" s="413"/>
      <c r="GVC63" s="413"/>
      <c r="GVD63" s="413"/>
      <c r="GVE63" s="413"/>
      <c r="GVF63" s="413"/>
      <c r="GVG63" s="424"/>
      <c r="GVH63" s="424"/>
      <c r="GVI63" s="413"/>
      <c r="GVJ63" s="413"/>
      <c r="GVK63" s="413"/>
      <c r="GVL63" s="413"/>
      <c r="GVM63" s="413"/>
      <c r="GVN63" s="413"/>
      <c r="GVO63" s="413"/>
      <c r="GVP63" s="413"/>
      <c r="GVQ63" s="424"/>
      <c r="GVR63" s="424"/>
      <c r="GVS63" s="413"/>
      <c r="GVT63" s="413"/>
      <c r="GVU63" s="413"/>
      <c r="GVV63" s="413"/>
      <c r="GVW63" s="413"/>
      <c r="GVX63" s="413"/>
      <c r="GVY63" s="413"/>
      <c r="GVZ63" s="413"/>
      <c r="GWA63" s="424"/>
      <c r="GWB63" s="424"/>
      <c r="GWC63" s="413"/>
      <c r="GWD63" s="413"/>
      <c r="GWE63" s="413"/>
      <c r="GWF63" s="413"/>
      <c r="GWG63" s="413"/>
      <c r="GWH63" s="413"/>
      <c r="GWI63" s="413"/>
      <c r="GWJ63" s="413"/>
      <c r="GWK63" s="424"/>
      <c r="GWL63" s="424"/>
      <c r="GWM63" s="413"/>
      <c r="GWN63" s="413"/>
      <c r="GWO63" s="413"/>
      <c r="GWP63" s="413"/>
      <c r="GWQ63" s="413"/>
      <c r="GWR63" s="413"/>
      <c r="GWS63" s="413"/>
      <c r="GWT63" s="413"/>
      <c r="GWU63" s="424"/>
      <c r="GWV63" s="424"/>
      <c r="GWW63" s="413"/>
      <c r="GWX63" s="413"/>
      <c r="GWY63" s="413"/>
      <c r="GWZ63" s="413"/>
      <c r="GXA63" s="413"/>
      <c r="GXB63" s="413"/>
      <c r="GXC63" s="413"/>
      <c r="GXD63" s="413"/>
      <c r="GXE63" s="424"/>
      <c r="GXF63" s="424"/>
      <c r="GXG63" s="413"/>
      <c r="GXH63" s="413"/>
      <c r="GXI63" s="413"/>
      <c r="GXJ63" s="413"/>
      <c r="GXK63" s="413"/>
      <c r="GXL63" s="413"/>
      <c r="GXM63" s="413"/>
      <c r="GXN63" s="413"/>
      <c r="GXO63" s="424"/>
      <c r="GXP63" s="424"/>
      <c r="GXQ63" s="413"/>
      <c r="GXR63" s="413"/>
      <c r="GXS63" s="413"/>
      <c r="GXT63" s="413"/>
      <c r="GXU63" s="413"/>
      <c r="GXV63" s="413"/>
      <c r="GXW63" s="413"/>
      <c r="GXX63" s="413"/>
      <c r="GXY63" s="424"/>
      <c r="GXZ63" s="424"/>
      <c r="GYA63" s="413"/>
      <c r="GYB63" s="413"/>
      <c r="GYC63" s="413"/>
      <c r="GYD63" s="413"/>
      <c r="GYE63" s="413"/>
      <c r="GYF63" s="413"/>
      <c r="GYG63" s="413"/>
      <c r="GYH63" s="413"/>
      <c r="GYI63" s="424"/>
      <c r="GYJ63" s="424"/>
      <c r="GYK63" s="413"/>
      <c r="GYL63" s="413"/>
      <c r="GYM63" s="413"/>
      <c r="GYN63" s="413"/>
      <c r="GYO63" s="413"/>
      <c r="GYP63" s="413"/>
      <c r="GYQ63" s="413"/>
      <c r="GYR63" s="413"/>
      <c r="GYS63" s="424"/>
      <c r="GYT63" s="424"/>
      <c r="GYU63" s="413"/>
      <c r="GYV63" s="413"/>
      <c r="GYW63" s="413"/>
      <c r="GYX63" s="413"/>
      <c r="GYY63" s="413"/>
      <c r="GYZ63" s="413"/>
      <c r="GZA63" s="413"/>
      <c r="GZB63" s="413"/>
      <c r="GZC63" s="424"/>
      <c r="GZD63" s="424"/>
      <c r="GZE63" s="413"/>
      <c r="GZF63" s="413"/>
      <c r="GZG63" s="413"/>
      <c r="GZH63" s="413"/>
      <c r="GZI63" s="413"/>
      <c r="GZJ63" s="413"/>
      <c r="GZK63" s="413"/>
      <c r="GZL63" s="413"/>
      <c r="GZM63" s="424"/>
      <c r="GZN63" s="424"/>
      <c r="GZO63" s="413"/>
      <c r="GZP63" s="413"/>
      <c r="GZQ63" s="413"/>
      <c r="GZR63" s="413"/>
      <c r="GZS63" s="413"/>
      <c r="GZT63" s="413"/>
      <c r="GZU63" s="413"/>
      <c r="GZV63" s="413"/>
      <c r="GZW63" s="424"/>
      <c r="GZX63" s="424"/>
      <c r="GZY63" s="413"/>
      <c r="GZZ63" s="413"/>
      <c r="HAA63" s="413"/>
      <c r="HAB63" s="413"/>
      <c r="HAC63" s="413"/>
      <c r="HAD63" s="413"/>
      <c r="HAE63" s="413"/>
      <c r="HAF63" s="413"/>
      <c r="HAG63" s="424"/>
      <c r="HAH63" s="424"/>
      <c r="HAI63" s="413"/>
      <c r="HAJ63" s="413"/>
      <c r="HAK63" s="413"/>
      <c r="HAL63" s="413"/>
      <c r="HAM63" s="413"/>
      <c r="HAN63" s="413"/>
      <c r="HAO63" s="413"/>
      <c r="HAP63" s="413"/>
      <c r="HAQ63" s="424"/>
      <c r="HAR63" s="424"/>
      <c r="HAS63" s="413"/>
      <c r="HAT63" s="413"/>
      <c r="HAU63" s="413"/>
      <c r="HAV63" s="413"/>
      <c r="HAW63" s="413"/>
      <c r="HAX63" s="413"/>
      <c r="HAY63" s="413"/>
      <c r="HAZ63" s="413"/>
      <c r="HBA63" s="424"/>
      <c r="HBB63" s="424"/>
      <c r="HBC63" s="413"/>
      <c r="HBD63" s="413"/>
      <c r="HBE63" s="413"/>
      <c r="HBF63" s="413"/>
      <c r="HBG63" s="413"/>
      <c r="HBH63" s="413"/>
      <c r="HBI63" s="413"/>
      <c r="HBJ63" s="413"/>
      <c r="HBK63" s="424"/>
      <c r="HBL63" s="424"/>
      <c r="HBM63" s="413"/>
      <c r="HBN63" s="413"/>
      <c r="HBO63" s="413"/>
      <c r="HBP63" s="413"/>
      <c r="HBQ63" s="413"/>
      <c r="HBR63" s="413"/>
      <c r="HBS63" s="413"/>
      <c r="HBT63" s="413"/>
      <c r="HBU63" s="424"/>
      <c r="HBV63" s="424"/>
      <c r="HBW63" s="413"/>
      <c r="HBX63" s="413"/>
      <c r="HBY63" s="413"/>
      <c r="HBZ63" s="413"/>
      <c r="HCA63" s="413"/>
      <c r="HCB63" s="413"/>
      <c r="HCC63" s="413"/>
      <c r="HCD63" s="413"/>
      <c r="HCE63" s="424"/>
      <c r="HCF63" s="424"/>
      <c r="HCG63" s="413"/>
      <c r="HCH63" s="413"/>
      <c r="HCI63" s="413"/>
      <c r="HCJ63" s="413"/>
      <c r="HCK63" s="413"/>
      <c r="HCL63" s="413"/>
      <c r="HCM63" s="413"/>
      <c r="HCN63" s="413"/>
      <c r="HCO63" s="424"/>
      <c r="HCP63" s="424"/>
      <c r="HCQ63" s="413"/>
      <c r="HCR63" s="413"/>
      <c r="HCS63" s="413"/>
      <c r="HCT63" s="413"/>
      <c r="HCU63" s="413"/>
      <c r="HCV63" s="413"/>
      <c r="HCW63" s="413"/>
      <c r="HCX63" s="413"/>
      <c r="HCY63" s="424"/>
      <c r="HCZ63" s="424"/>
      <c r="HDA63" s="413"/>
      <c r="HDB63" s="413"/>
      <c r="HDC63" s="413"/>
      <c r="HDD63" s="413"/>
      <c r="HDE63" s="413"/>
      <c r="HDF63" s="413"/>
      <c r="HDG63" s="413"/>
      <c r="HDH63" s="413"/>
      <c r="HDI63" s="424"/>
      <c r="HDJ63" s="424"/>
      <c r="HDK63" s="413"/>
      <c r="HDL63" s="413"/>
      <c r="HDM63" s="413"/>
      <c r="HDN63" s="413"/>
      <c r="HDO63" s="413"/>
      <c r="HDP63" s="413"/>
      <c r="HDQ63" s="413"/>
      <c r="HDR63" s="413"/>
      <c r="HDS63" s="424"/>
      <c r="HDT63" s="424"/>
      <c r="HDU63" s="413"/>
      <c r="HDV63" s="413"/>
      <c r="HDW63" s="413"/>
      <c r="HDX63" s="413"/>
      <c r="HDY63" s="413"/>
      <c r="HDZ63" s="413"/>
      <c r="HEA63" s="413"/>
      <c r="HEB63" s="413"/>
      <c r="HEC63" s="424"/>
      <c r="HED63" s="424"/>
      <c r="HEE63" s="413"/>
      <c r="HEF63" s="413"/>
      <c r="HEG63" s="413"/>
      <c r="HEH63" s="413"/>
      <c r="HEI63" s="413"/>
      <c r="HEJ63" s="413"/>
      <c r="HEK63" s="413"/>
      <c r="HEL63" s="413"/>
      <c r="HEM63" s="424"/>
      <c r="HEN63" s="424"/>
      <c r="HEO63" s="413"/>
      <c r="HEP63" s="413"/>
      <c r="HEQ63" s="413"/>
      <c r="HER63" s="413"/>
      <c r="HES63" s="413"/>
      <c r="HET63" s="413"/>
      <c r="HEU63" s="413"/>
      <c r="HEV63" s="413"/>
      <c r="HEW63" s="424"/>
      <c r="HEX63" s="424"/>
      <c r="HEY63" s="413"/>
      <c r="HEZ63" s="413"/>
      <c r="HFA63" s="413"/>
      <c r="HFB63" s="413"/>
      <c r="HFC63" s="413"/>
      <c r="HFD63" s="413"/>
      <c r="HFE63" s="413"/>
      <c r="HFF63" s="413"/>
      <c r="HFG63" s="424"/>
      <c r="HFH63" s="424"/>
      <c r="HFI63" s="413"/>
      <c r="HFJ63" s="413"/>
      <c r="HFK63" s="413"/>
      <c r="HFL63" s="413"/>
      <c r="HFM63" s="413"/>
      <c r="HFN63" s="413"/>
      <c r="HFO63" s="413"/>
      <c r="HFP63" s="413"/>
      <c r="HFQ63" s="424"/>
      <c r="HFR63" s="424"/>
      <c r="HFS63" s="413"/>
      <c r="HFT63" s="413"/>
      <c r="HFU63" s="413"/>
      <c r="HFV63" s="413"/>
      <c r="HFW63" s="413"/>
      <c r="HFX63" s="413"/>
      <c r="HFY63" s="413"/>
      <c r="HFZ63" s="413"/>
      <c r="HGA63" s="424"/>
      <c r="HGB63" s="424"/>
      <c r="HGC63" s="413"/>
      <c r="HGD63" s="413"/>
      <c r="HGE63" s="413"/>
      <c r="HGF63" s="413"/>
      <c r="HGG63" s="413"/>
      <c r="HGH63" s="413"/>
      <c r="HGI63" s="413"/>
      <c r="HGJ63" s="413"/>
      <c r="HGK63" s="424"/>
      <c r="HGL63" s="424"/>
      <c r="HGM63" s="413"/>
      <c r="HGN63" s="413"/>
      <c r="HGO63" s="413"/>
      <c r="HGP63" s="413"/>
      <c r="HGQ63" s="413"/>
      <c r="HGR63" s="413"/>
      <c r="HGS63" s="413"/>
      <c r="HGT63" s="413"/>
      <c r="HGU63" s="424"/>
      <c r="HGV63" s="424"/>
      <c r="HGW63" s="413"/>
      <c r="HGX63" s="413"/>
      <c r="HGY63" s="413"/>
      <c r="HGZ63" s="413"/>
      <c r="HHA63" s="413"/>
      <c r="HHB63" s="413"/>
      <c r="HHC63" s="413"/>
      <c r="HHD63" s="413"/>
      <c r="HHE63" s="424"/>
      <c r="HHF63" s="424"/>
      <c r="HHG63" s="413"/>
      <c r="HHH63" s="413"/>
      <c r="HHI63" s="413"/>
      <c r="HHJ63" s="413"/>
      <c r="HHK63" s="413"/>
      <c r="HHL63" s="413"/>
      <c r="HHM63" s="413"/>
      <c r="HHN63" s="413"/>
      <c r="HHO63" s="424"/>
      <c r="HHP63" s="424"/>
      <c r="HHQ63" s="413"/>
      <c r="HHR63" s="413"/>
      <c r="HHS63" s="413"/>
      <c r="HHT63" s="413"/>
      <c r="HHU63" s="413"/>
      <c r="HHV63" s="413"/>
      <c r="HHW63" s="413"/>
      <c r="HHX63" s="413"/>
      <c r="HHY63" s="424"/>
      <c r="HHZ63" s="424"/>
      <c r="HIA63" s="413"/>
      <c r="HIB63" s="413"/>
      <c r="HIC63" s="413"/>
      <c r="HID63" s="413"/>
      <c r="HIE63" s="413"/>
      <c r="HIF63" s="413"/>
      <c r="HIG63" s="413"/>
      <c r="HIH63" s="413"/>
      <c r="HII63" s="424"/>
      <c r="HIJ63" s="424"/>
      <c r="HIK63" s="413"/>
      <c r="HIL63" s="413"/>
      <c r="HIM63" s="413"/>
      <c r="HIN63" s="413"/>
      <c r="HIO63" s="413"/>
      <c r="HIP63" s="413"/>
      <c r="HIQ63" s="413"/>
      <c r="HIR63" s="413"/>
      <c r="HIS63" s="424"/>
      <c r="HIT63" s="424"/>
      <c r="HIU63" s="413"/>
      <c r="HIV63" s="413"/>
      <c r="HIW63" s="413"/>
      <c r="HIX63" s="413"/>
      <c r="HIY63" s="413"/>
      <c r="HIZ63" s="413"/>
      <c r="HJA63" s="413"/>
      <c r="HJB63" s="413"/>
      <c r="HJC63" s="424"/>
      <c r="HJD63" s="424"/>
      <c r="HJE63" s="413"/>
      <c r="HJF63" s="413"/>
      <c r="HJG63" s="413"/>
      <c r="HJH63" s="413"/>
      <c r="HJI63" s="413"/>
      <c r="HJJ63" s="413"/>
      <c r="HJK63" s="413"/>
      <c r="HJL63" s="413"/>
      <c r="HJM63" s="424"/>
      <c r="HJN63" s="424"/>
      <c r="HJO63" s="413"/>
      <c r="HJP63" s="413"/>
      <c r="HJQ63" s="413"/>
      <c r="HJR63" s="413"/>
      <c r="HJS63" s="413"/>
      <c r="HJT63" s="413"/>
      <c r="HJU63" s="413"/>
      <c r="HJV63" s="413"/>
      <c r="HJW63" s="424"/>
      <c r="HJX63" s="424"/>
      <c r="HJY63" s="413"/>
      <c r="HJZ63" s="413"/>
      <c r="HKA63" s="413"/>
      <c r="HKB63" s="413"/>
      <c r="HKC63" s="413"/>
      <c r="HKD63" s="413"/>
      <c r="HKE63" s="413"/>
      <c r="HKF63" s="413"/>
      <c r="HKG63" s="424"/>
      <c r="HKH63" s="424"/>
      <c r="HKI63" s="413"/>
      <c r="HKJ63" s="413"/>
      <c r="HKK63" s="413"/>
      <c r="HKL63" s="413"/>
      <c r="HKM63" s="413"/>
      <c r="HKN63" s="413"/>
      <c r="HKO63" s="413"/>
      <c r="HKP63" s="413"/>
      <c r="HKQ63" s="424"/>
      <c r="HKR63" s="424"/>
      <c r="HKS63" s="413"/>
      <c r="HKT63" s="413"/>
      <c r="HKU63" s="413"/>
      <c r="HKV63" s="413"/>
      <c r="HKW63" s="413"/>
      <c r="HKX63" s="413"/>
      <c r="HKY63" s="413"/>
      <c r="HKZ63" s="413"/>
      <c r="HLA63" s="424"/>
      <c r="HLB63" s="424"/>
      <c r="HLC63" s="413"/>
      <c r="HLD63" s="413"/>
      <c r="HLE63" s="413"/>
      <c r="HLF63" s="413"/>
      <c r="HLG63" s="413"/>
      <c r="HLH63" s="413"/>
      <c r="HLI63" s="413"/>
      <c r="HLJ63" s="413"/>
      <c r="HLK63" s="424"/>
      <c r="HLL63" s="424"/>
      <c r="HLM63" s="413"/>
      <c r="HLN63" s="413"/>
      <c r="HLO63" s="413"/>
      <c r="HLP63" s="413"/>
      <c r="HLQ63" s="413"/>
      <c r="HLR63" s="413"/>
      <c r="HLS63" s="413"/>
      <c r="HLT63" s="413"/>
      <c r="HLU63" s="424"/>
      <c r="HLV63" s="424"/>
      <c r="HLW63" s="413"/>
      <c r="HLX63" s="413"/>
      <c r="HLY63" s="413"/>
      <c r="HLZ63" s="413"/>
      <c r="HMA63" s="413"/>
      <c r="HMB63" s="413"/>
      <c r="HMC63" s="413"/>
      <c r="HMD63" s="413"/>
      <c r="HME63" s="424"/>
      <c r="HMF63" s="424"/>
      <c r="HMG63" s="413"/>
      <c r="HMH63" s="413"/>
      <c r="HMI63" s="413"/>
      <c r="HMJ63" s="413"/>
      <c r="HMK63" s="413"/>
      <c r="HML63" s="413"/>
      <c r="HMM63" s="413"/>
      <c r="HMN63" s="413"/>
      <c r="HMO63" s="424"/>
      <c r="HMP63" s="424"/>
      <c r="HMQ63" s="413"/>
      <c r="HMR63" s="413"/>
      <c r="HMS63" s="413"/>
      <c r="HMT63" s="413"/>
      <c r="HMU63" s="413"/>
      <c r="HMV63" s="413"/>
      <c r="HMW63" s="413"/>
      <c r="HMX63" s="413"/>
      <c r="HMY63" s="424"/>
      <c r="HMZ63" s="424"/>
      <c r="HNA63" s="413"/>
      <c r="HNB63" s="413"/>
      <c r="HNC63" s="413"/>
      <c r="HND63" s="413"/>
      <c r="HNE63" s="413"/>
      <c r="HNF63" s="413"/>
      <c r="HNG63" s="413"/>
      <c r="HNH63" s="413"/>
      <c r="HNI63" s="424"/>
      <c r="HNJ63" s="424"/>
      <c r="HNK63" s="413"/>
      <c r="HNL63" s="413"/>
      <c r="HNM63" s="413"/>
      <c r="HNN63" s="413"/>
      <c r="HNO63" s="413"/>
      <c r="HNP63" s="413"/>
      <c r="HNQ63" s="413"/>
      <c r="HNR63" s="413"/>
      <c r="HNS63" s="424"/>
      <c r="HNT63" s="424"/>
      <c r="HNU63" s="413"/>
      <c r="HNV63" s="413"/>
      <c r="HNW63" s="413"/>
      <c r="HNX63" s="413"/>
      <c r="HNY63" s="413"/>
      <c r="HNZ63" s="413"/>
      <c r="HOA63" s="413"/>
      <c r="HOB63" s="413"/>
      <c r="HOC63" s="424"/>
      <c r="HOD63" s="424"/>
      <c r="HOE63" s="413"/>
      <c r="HOF63" s="413"/>
      <c r="HOG63" s="413"/>
      <c r="HOH63" s="413"/>
      <c r="HOI63" s="413"/>
      <c r="HOJ63" s="413"/>
      <c r="HOK63" s="413"/>
      <c r="HOL63" s="413"/>
      <c r="HOM63" s="424"/>
      <c r="HON63" s="424"/>
      <c r="HOO63" s="413"/>
      <c r="HOP63" s="413"/>
      <c r="HOQ63" s="413"/>
      <c r="HOR63" s="413"/>
      <c r="HOS63" s="413"/>
      <c r="HOT63" s="413"/>
      <c r="HOU63" s="413"/>
      <c r="HOV63" s="413"/>
      <c r="HOW63" s="424"/>
      <c r="HOX63" s="424"/>
      <c r="HOY63" s="413"/>
      <c r="HOZ63" s="413"/>
      <c r="HPA63" s="413"/>
      <c r="HPB63" s="413"/>
      <c r="HPC63" s="413"/>
      <c r="HPD63" s="413"/>
      <c r="HPE63" s="413"/>
      <c r="HPF63" s="413"/>
      <c r="HPG63" s="424"/>
      <c r="HPH63" s="424"/>
      <c r="HPI63" s="413"/>
      <c r="HPJ63" s="413"/>
      <c r="HPK63" s="413"/>
      <c r="HPL63" s="413"/>
      <c r="HPM63" s="413"/>
      <c r="HPN63" s="413"/>
      <c r="HPO63" s="413"/>
      <c r="HPP63" s="413"/>
      <c r="HPQ63" s="424"/>
      <c r="HPR63" s="424"/>
      <c r="HPS63" s="413"/>
      <c r="HPT63" s="413"/>
      <c r="HPU63" s="413"/>
      <c r="HPV63" s="413"/>
      <c r="HPW63" s="413"/>
      <c r="HPX63" s="413"/>
      <c r="HPY63" s="413"/>
      <c r="HPZ63" s="413"/>
      <c r="HQA63" s="424"/>
      <c r="HQB63" s="424"/>
      <c r="HQC63" s="413"/>
      <c r="HQD63" s="413"/>
      <c r="HQE63" s="413"/>
      <c r="HQF63" s="413"/>
      <c r="HQG63" s="413"/>
      <c r="HQH63" s="413"/>
      <c r="HQI63" s="413"/>
      <c r="HQJ63" s="413"/>
      <c r="HQK63" s="424"/>
      <c r="HQL63" s="424"/>
      <c r="HQM63" s="413"/>
      <c r="HQN63" s="413"/>
      <c r="HQO63" s="413"/>
      <c r="HQP63" s="413"/>
      <c r="HQQ63" s="413"/>
      <c r="HQR63" s="413"/>
      <c r="HQS63" s="413"/>
      <c r="HQT63" s="413"/>
      <c r="HQU63" s="424"/>
      <c r="HQV63" s="424"/>
      <c r="HQW63" s="413"/>
      <c r="HQX63" s="413"/>
      <c r="HQY63" s="413"/>
      <c r="HQZ63" s="413"/>
      <c r="HRA63" s="413"/>
      <c r="HRB63" s="413"/>
      <c r="HRC63" s="413"/>
      <c r="HRD63" s="413"/>
      <c r="HRE63" s="424"/>
      <c r="HRF63" s="424"/>
      <c r="HRG63" s="413"/>
      <c r="HRH63" s="413"/>
      <c r="HRI63" s="413"/>
      <c r="HRJ63" s="413"/>
      <c r="HRK63" s="413"/>
      <c r="HRL63" s="413"/>
      <c r="HRM63" s="413"/>
      <c r="HRN63" s="413"/>
      <c r="HRO63" s="424"/>
      <c r="HRP63" s="424"/>
      <c r="HRQ63" s="413"/>
      <c r="HRR63" s="413"/>
      <c r="HRS63" s="413"/>
      <c r="HRT63" s="413"/>
      <c r="HRU63" s="413"/>
      <c r="HRV63" s="413"/>
      <c r="HRW63" s="413"/>
      <c r="HRX63" s="413"/>
      <c r="HRY63" s="424"/>
      <c r="HRZ63" s="424"/>
      <c r="HSA63" s="413"/>
      <c r="HSB63" s="413"/>
      <c r="HSC63" s="413"/>
      <c r="HSD63" s="413"/>
      <c r="HSE63" s="413"/>
      <c r="HSF63" s="413"/>
      <c r="HSG63" s="413"/>
      <c r="HSH63" s="413"/>
      <c r="HSI63" s="424"/>
      <c r="HSJ63" s="424"/>
      <c r="HSK63" s="413"/>
      <c r="HSL63" s="413"/>
      <c r="HSM63" s="413"/>
      <c r="HSN63" s="413"/>
      <c r="HSO63" s="413"/>
      <c r="HSP63" s="413"/>
      <c r="HSQ63" s="413"/>
      <c r="HSR63" s="413"/>
      <c r="HSS63" s="424"/>
      <c r="HST63" s="424"/>
      <c r="HSU63" s="413"/>
      <c r="HSV63" s="413"/>
      <c r="HSW63" s="413"/>
      <c r="HSX63" s="413"/>
      <c r="HSY63" s="413"/>
      <c r="HSZ63" s="413"/>
      <c r="HTA63" s="413"/>
      <c r="HTB63" s="413"/>
      <c r="HTC63" s="424"/>
      <c r="HTD63" s="424"/>
      <c r="HTE63" s="413"/>
      <c r="HTF63" s="413"/>
      <c r="HTG63" s="413"/>
      <c r="HTH63" s="413"/>
      <c r="HTI63" s="413"/>
      <c r="HTJ63" s="413"/>
      <c r="HTK63" s="413"/>
      <c r="HTL63" s="413"/>
      <c r="HTM63" s="424"/>
      <c r="HTN63" s="424"/>
      <c r="HTO63" s="413"/>
      <c r="HTP63" s="413"/>
      <c r="HTQ63" s="413"/>
      <c r="HTR63" s="413"/>
      <c r="HTS63" s="413"/>
      <c r="HTT63" s="413"/>
      <c r="HTU63" s="413"/>
      <c r="HTV63" s="413"/>
      <c r="HTW63" s="424"/>
      <c r="HTX63" s="424"/>
      <c r="HTY63" s="413"/>
      <c r="HTZ63" s="413"/>
      <c r="HUA63" s="413"/>
      <c r="HUB63" s="413"/>
      <c r="HUC63" s="413"/>
      <c r="HUD63" s="413"/>
      <c r="HUE63" s="413"/>
      <c r="HUF63" s="413"/>
      <c r="HUG63" s="424"/>
      <c r="HUH63" s="424"/>
      <c r="HUI63" s="413"/>
      <c r="HUJ63" s="413"/>
      <c r="HUK63" s="413"/>
      <c r="HUL63" s="413"/>
      <c r="HUM63" s="413"/>
      <c r="HUN63" s="413"/>
      <c r="HUO63" s="413"/>
      <c r="HUP63" s="413"/>
      <c r="HUQ63" s="424"/>
      <c r="HUR63" s="424"/>
      <c r="HUS63" s="413"/>
      <c r="HUT63" s="413"/>
      <c r="HUU63" s="413"/>
      <c r="HUV63" s="413"/>
      <c r="HUW63" s="413"/>
      <c r="HUX63" s="413"/>
      <c r="HUY63" s="413"/>
      <c r="HUZ63" s="413"/>
      <c r="HVA63" s="424"/>
      <c r="HVB63" s="424"/>
      <c r="HVC63" s="413"/>
      <c r="HVD63" s="413"/>
      <c r="HVE63" s="413"/>
      <c r="HVF63" s="413"/>
      <c r="HVG63" s="413"/>
      <c r="HVH63" s="413"/>
      <c r="HVI63" s="413"/>
      <c r="HVJ63" s="413"/>
      <c r="HVK63" s="424"/>
      <c r="HVL63" s="424"/>
      <c r="HVM63" s="413"/>
      <c r="HVN63" s="413"/>
      <c r="HVO63" s="413"/>
      <c r="HVP63" s="413"/>
      <c r="HVQ63" s="413"/>
      <c r="HVR63" s="413"/>
      <c r="HVS63" s="413"/>
      <c r="HVT63" s="413"/>
      <c r="HVU63" s="424"/>
      <c r="HVV63" s="424"/>
      <c r="HVW63" s="413"/>
      <c r="HVX63" s="413"/>
      <c r="HVY63" s="413"/>
      <c r="HVZ63" s="413"/>
      <c r="HWA63" s="413"/>
      <c r="HWB63" s="413"/>
      <c r="HWC63" s="413"/>
      <c r="HWD63" s="413"/>
      <c r="HWE63" s="424"/>
      <c r="HWF63" s="424"/>
      <c r="HWG63" s="413"/>
      <c r="HWH63" s="413"/>
      <c r="HWI63" s="413"/>
      <c r="HWJ63" s="413"/>
      <c r="HWK63" s="413"/>
      <c r="HWL63" s="413"/>
      <c r="HWM63" s="413"/>
      <c r="HWN63" s="413"/>
      <c r="HWO63" s="424"/>
      <c r="HWP63" s="424"/>
      <c r="HWQ63" s="413"/>
      <c r="HWR63" s="413"/>
      <c r="HWS63" s="413"/>
      <c r="HWT63" s="413"/>
      <c r="HWU63" s="413"/>
      <c r="HWV63" s="413"/>
      <c r="HWW63" s="413"/>
      <c r="HWX63" s="413"/>
      <c r="HWY63" s="424"/>
      <c r="HWZ63" s="424"/>
      <c r="HXA63" s="413"/>
      <c r="HXB63" s="413"/>
      <c r="HXC63" s="413"/>
      <c r="HXD63" s="413"/>
      <c r="HXE63" s="413"/>
      <c r="HXF63" s="413"/>
      <c r="HXG63" s="413"/>
      <c r="HXH63" s="413"/>
      <c r="HXI63" s="424"/>
      <c r="HXJ63" s="424"/>
      <c r="HXK63" s="413"/>
      <c r="HXL63" s="413"/>
      <c r="HXM63" s="413"/>
      <c r="HXN63" s="413"/>
      <c r="HXO63" s="413"/>
      <c r="HXP63" s="413"/>
      <c r="HXQ63" s="413"/>
      <c r="HXR63" s="413"/>
      <c r="HXS63" s="424"/>
      <c r="HXT63" s="424"/>
      <c r="HXU63" s="413"/>
      <c r="HXV63" s="413"/>
      <c r="HXW63" s="413"/>
      <c r="HXX63" s="413"/>
      <c r="HXY63" s="413"/>
      <c r="HXZ63" s="413"/>
      <c r="HYA63" s="413"/>
      <c r="HYB63" s="413"/>
      <c r="HYC63" s="424"/>
      <c r="HYD63" s="424"/>
      <c r="HYE63" s="413"/>
      <c r="HYF63" s="413"/>
      <c r="HYG63" s="413"/>
      <c r="HYH63" s="413"/>
      <c r="HYI63" s="413"/>
      <c r="HYJ63" s="413"/>
      <c r="HYK63" s="413"/>
      <c r="HYL63" s="413"/>
      <c r="HYM63" s="424"/>
      <c r="HYN63" s="424"/>
      <c r="HYO63" s="413"/>
      <c r="HYP63" s="413"/>
      <c r="HYQ63" s="413"/>
      <c r="HYR63" s="413"/>
      <c r="HYS63" s="413"/>
      <c r="HYT63" s="413"/>
      <c r="HYU63" s="413"/>
      <c r="HYV63" s="413"/>
      <c r="HYW63" s="424"/>
      <c r="HYX63" s="424"/>
      <c r="HYY63" s="413"/>
      <c r="HYZ63" s="413"/>
      <c r="HZA63" s="413"/>
      <c r="HZB63" s="413"/>
      <c r="HZC63" s="413"/>
      <c r="HZD63" s="413"/>
      <c r="HZE63" s="413"/>
      <c r="HZF63" s="413"/>
      <c r="HZG63" s="424"/>
      <c r="HZH63" s="424"/>
      <c r="HZI63" s="413"/>
      <c r="HZJ63" s="413"/>
      <c r="HZK63" s="413"/>
      <c r="HZL63" s="413"/>
      <c r="HZM63" s="413"/>
      <c r="HZN63" s="413"/>
      <c r="HZO63" s="413"/>
      <c r="HZP63" s="413"/>
      <c r="HZQ63" s="424"/>
      <c r="HZR63" s="424"/>
      <c r="HZS63" s="413"/>
      <c r="HZT63" s="413"/>
      <c r="HZU63" s="413"/>
      <c r="HZV63" s="413"/>
      <c r="HZW63" s="413"/>
      <c r="HZX63" s="413"/>
      <c r="HZY63" s="413"/>
      <c r="HZZ63" s="413"/>
      <c r="IAA63" s="424"/>
      <c r="IAB63" s="424"/>
      <c r="IAC63" s="413"/>
      <c r="IAD63" s="413"/>
      <c r="IAE63" s="413"/>
      <c r="IAF63" s="413"/>
      <c r="IAG63" s="413"/>
      <c r="IAH63" s="413"/>
      <c r="IAI63" s="413"/>
      <c r="IAJ63" s="413"/>
      <c r="IAK63" s="424"/>
      <c r="IAL63" s="424"/>
      <c r="IAM63" s="413"/>
      <c r="IAN63" s="413"/>
      <c r="IAO63" s="413"/>
      <c r="IAP63" s="413"/>
      <c r="IAQ63" s="413"/>
      <c r="IAR63" s="413"/>
      <c r="IAS63" s="413"/>
      <c r="IAT63" s="413"/>
      <c r="IAU63" s="424"/>
      <c r="IAV63" s="424"/>
      <c r="IAW63" s="413"/>
      <c r="IAX63" s="413"/>
      <c r="IAY63" s="413"/>
      <c r="IAZ63" s="413"/>
      <c r="IBA63" s="413"/>
      <c r="IBB63" s="413"/>
      <c r="IBC63" s="413"/>
      <c r="IBD63" s="413"/>
      <c r="IBE63" s="424"/>
      <c r="IBF63" s="424"/>
      <c r="IBG63" s="413"/>
      <c r="IBH63" s="413"/>
      <c r="IBI63" s="413"/>
      <c r="IBJ63" s="413"/>
      <c r="IBK63" s="413"/>
      <c r="IBL63" s="413"/>
      <c r="IBM63" s="413"/>
      <c r="IBN63" s="413"/>
      <c r="IBO63" s="424"/>
      <c r="IBP63" s="424"/>
      <c r="IBQ63" s="413"/>
      <c r="IBR63" s="413"/>
      <c r="IBS63" s="413"/>
      <c r="IBT63" s="413"/>
      <c r="IBU63" s="413"/>
      <c r="IBV63" s="413"/>
      <c r="IBW63" s="413"/>
      <c r="IBX63" s="413"/>
      <c r="IBY63" s="424"/>
      <c r="IBZ63" s="424"/>
      <c r="ICA63" s="413"/>
      <c r="ICB63" s="413"/>
      <c r="ICC63" s="413"/>
      <c r="ICD63" s="413"/>
      <c r="ICE63" s="413"/>
      <c r="ICF63" s="413"/>
      <c r="ICG63" s="413"/>
      <c r="ICH63" s="413"/>
      <c r="ICI63" s="424"/>
      <c r="ICJ63" s="424"/>
      <c r="ICK63" s="413"/>
      <c r="ICL63" s="413"/>
      <c r="ICM63" s="413"/>
      <c r="ICN63" s="413"/>
      <c r="ICO63" s="413"/>
      <c r="ICP63" s="413"/>
      <c r="ICQ63" s="413"/>
      <c r="ICR63" s="413"/>
      <c r="ICS63" s="424"/>
      <c r="ICT63" s="424"/>
      <c r="ICU63" s="413"/>
      <c r="ICV63" s="413"/>
      <c r="ICW63" s="413"/>
      <c r="ICX63" s="413"/>
      <c r="ICY63" s="413"/>
      <c r="ICZ63" s="413"/>
      <c r="IDA63" s="413"/>
      <c r="IDB63" s="413"/>
      <c r="IDC63" s="424"/>
      <c r="IDD63" s="424"/>
      <c r="IDE63" s="413"/>
      <c r="IDF63" s="413"/>
      <c r="IDG63" s="413"/>
      <c r="IDH63" s="413"/>
      <c r="IDI63" s="413"/>
      <c r="IDJ63" s="413"/>
      <c r="IDK63" s="413"/>
      <c r="IDL63" s="413"/>
      <c r="IDM63" s="424"/>
      <c r="IDN63" s="424"/>
      <c r="IDO63" s="413"/>
      <c r="IDP63" s="413"/>
      <c r="IDQ63" s="413"/>
      <c r="IDR63" s="413"/>
      <c r="IDS63" s="413"/>
      <c r="IDT63" s="413"/>
      <c r="IDU63" s="413"/>
      <c r="IDV63" s="413"/>
      <c r="IDW63" s="424"/>
      <c r="IDX63" s="424"/>
      <c r="IDY63" s="413"/>
      <c r="IDZ63" s="413"/>
      <c r="IEA63" s="413"/>
      <c r="IEB63" s="413"/>
      <c r="IEC63" s="413"/>
      <c r="IED63" s="413"/>
      <c r="IEE63" s="413"/>
      <c r="IEF63" s="413"/>
      <c r="IEG63" s="424"/>
      <c r="IEH63" s="424"/>
      <c r="IEI63" s="413"/>
      <c r="IEJ63" s="413"/>
      <c r="IEK63" s="413"/>
      <c r="IEL63" s="413"/>
      <c r="IEM63" s="413"/>
      <c r="IEN63" s="413"/>
      <c r="IEO63" s="413"/>
      <c r="IEP63" s="413"/>
      <c r="IEQ63" s="424"/>
      <c r="IER63" s="424"/>
      <c r="IES63" s="413"/>
      <c r="IET63" s="413"/>
      <c r="IEU63" s="413"/>
      <c r="IEV63" s="413"/>
      <c r="IEW63" s="413"/>
      <c r="IEX63" s="413"/>
      <c r="IEY63" s="413"/>
      <c r="IEZ63" s="413"/>
      <c r="IFA63" s="424"/>
      <c r="IFB63" s="424"/>
      <c r="IFC63" s="413"/>
      <c r="IFD63" s="413"/>
      <c r="IFE63" s="413"/>
      <c r="IFF63" s="413"/>
      <c r="IFG63" s="413"/>
      <c r="IFH63" s="413"/>
      <c r="IFI63" s="413"/>
      <c r="IFJ63" s="413"/>
      <c r="IFK63" s="424"/>
      <c r="IFL63" s="424"/>
      <c r="IFM63" s="413"/>
      <c r="IFN63" s="413"/>
      <c r="IFO63" s="413"/>
      <c r="IFP63" s="413"/>
      <c r="IFQ63" s="413"/>
      <c r="IFR63" s="413"/>
      <c r="IFS63" s="413"/>
      <c r="IFT63" s="413"/>
      <c r="IFU63" s="424"/>
      <c r="IFV63" s="424"/>
      <c r="IFW63" s="413"/>
      <c r="IFX63" s="413"/>
      <c r="IFY63" s="413"/>
      <c r="IFZ63" s="413"/>
      <c r="IGA63" s="413"/>
      <c r="IGB63" s="413"/>
      <c r="IGC63" s="413"/>
      <c r="IGD63" s="413"/>
      <c r="IGE63" s="424"/>
      <c r="IGF63" s="424"/>
      <c r="IGG63" s="413"/>
      <c r="IGH63" s="413"/>
      <c r="IGI63" s="413"/>
      <c r="IGJ63" s="413"/>
      <c r="IGK63" s="413"/>
      <c r="IGL63" s="413"/>
      <c r="IGM63" s="413"/>
      <c r="IGN63" s="413"/>
      <c r="IGO63" s="424"/>
      <c r="IGP63" s="424"/>
      <c r="IGQ63" s="413"/>
      <c r="IGR63" s="413"/>
      <c r="IGS63" s="413"/>
      <c r="IGT63" s="413"/>
      <c r="IGU63" s="413"/>
      <c r="IGV63" s="413"/>
      <c r="IGW63" s="413"/>
      <c r="IGX63" s="413"/>
      <c r="IGY63" s="424"/>
      <c r="IGZ63" s="424"/>
      <c r="IHA63" s="413"/>
      <c r="IHB63" s="413"/>
      <c r="IHC63" s="413"/>
      <c r="IHD63" s="413"/>
      <c r="IHE63" s="413"/>
      <c r="IHF63" s="413"/>
      <c r="IHG63" s="413"/>
      <c r="IHH63" s="413"/>
      <c r="IHI63" s="424"/>
      <c r="IHJ63" s="424"/>
      <c r="IHK63" s="413"/>
      <c r="IHL63" s="413"/>
      <c r="IHM63" s="413"/>
      <c r="IHN63" s="413"/>
      <c r="IHO63" s="413"/>
      <c r="IHP63" s="413"/>
      <c r="IHQ63" s="413"/>
      <c r="IHR63" s="413"/>
      <c r="IHS63" s="424"/>
      <c r="IHT63" s="424"/>
      <c r="IHU63" s="413"/>
      <c r="IHV63" s="413"/>
      <c r="IHW63" s="413"/>
      <c r="IHX63" s="413"/>
      <c r="IHY63" s="413"/>
      <c r="IHZ63" s="413"/>
      <c r="IIA63" s="413"/>
      <c r="IIB63" s="413"/>
      <c r="IIC63" s="424"/>
      <c r="IID63" s="424"/>
      <c r="IIE63" s="413"/>
      <c r="IIF63" s="413"/>
      <c r="IIG63" s="413"/>
      <c r="IIH63" s="413"/>
      <c r="III63" s="413"/>
      <c r="IIJ63" s="413"/>
      <c r="IIK63" s="413"/>
      <c r="IIL63" s="413"/>
      <c r="IIM63" s="424"/>
      <c r="IIN63" s="424"/>
      <c r="IIO63" s="413"/>
      <c r="IIP63" s="413"/>
      <c r="IIQ63" s="413"/>
      <c r="IIR63" s="413"/>
      <c r="IIS63" s="413"/>
      <c r="IIT63" s="413"/>
      <c r="IIU63" s="413"/>
      <c r="IIV63" s="413"/>
      <c r="IIW63" s="424"/>
      <c r="IIX63" s="424"/>
      <c r="IIY63" s="413"/>
      <c r="IIZ63" s="413"/>
      <c r="IJA63" s="413"/>
      <c r="IJB63" s="413"/>
      <c r="IJC63" s="413"/>
      <c r="IJD63" s="413"/>
      <c r="IJE63" s="413"/>
      <c r="IJF63" s="413"/>
      <c r="IJG63" s="424"/>
      <c r="IJH63" s="424"/>
      <c r="IJI63" s="413"/>
      <c r="IJJ63" s="413"/>
      <c r="IJK63" s="413"/>
      <c r="IJL63" s="413"/>
      <c r="IJM63" s="413"/>
      <c r="IJN63" s="413"/>
      <c r="IJO63" s="413"/>
      <c r="IJP63" s="413"/>
      <c r="IJQ63" s="424"/>
      <c r="IJR63" s="424"/>
      <c r="IJS63" s="413"/>
      <c r="IJT63" s="413"/>
      <c r="IJU63" s="413"/>
      <c r="IJV63" s="413"/>
      <c r="IJW63" s="413"/>
      <c r="IJX63" s="413"/>
      <c r="IJY63" s="413"/>
      <c r="IJZ63" s="413"/>
      <c r="IKA63" s="424"/>
      <c r="IKB63" s="424"/>
      <c r="IKC63" s="413"/>
      <c r="IKD63" s="413"/>
      <c r="IKE63" s="413"/>
      <c r="IKF63" s="413"/>
      <c r="IKG63" s="413"/>
      <c r="IKH63" s="413"/>
      <c r="IKI63" s="413"/>
      <c r="IKJ63" s="413"/>
      <c r="IKK63" s="424"/>
      <c r="IKL63" s="424"/>
      <c r="IKM63" s="413"/>
      <c r="IKN63" s="413"/>
      <c r="IKO63" s="413"/>
      <c r="IKP63" s="413"/>
      <c r="IKQ63" s="413"/>
      <c r="IKR63" s="413"/>
      <c r="IKS63" s="413"/>
      <c r="IKT63" s="413"/>
      <c r="IKU63" s="424"/>
      <c r="IKV63" s="424"/>
      <c r="IKW63" s="413"/>
      <c r="IKX63" s="413"/>
      <c r="IKY63" s="413"/>
      <c r="IKZ63" s="413"/>
      <c r="ILA63" s="413"/>
      <c r="ILB63" s="413"/>
      <c r="ILC63" s="413"/>
      <c r="ILD63" s="413"/>
      <c r="ILE63" s="424"/>
      <c r="ILF63" s="424"/>
      <c r="ILG63" s="413"/>
      <c r="ILH63" s="413"/>
      <c r="ILI63" s="413"/>
      <c r="ILJ63" s="413"/>
      <c r="ILK63" s="413"/>
      <c r="ILL63" s="413"/>
      <c r="ILM63" s="413"/>
      <c r="ILN63" s="413"/>
      <c r="ILO63" s="424"/>
      <c r="ILP63" s="424"/>
      <c r="ILQ63" s="413"/>
      <c r="ILR63" s="413"/>
      <c r="ILS63" s="413"/>
      <c r="ILT63" s="413"/>
      <c r="ILU63" s="413"/>
      <c r="ILV63" s="413"/>
      <c r="ILW63" s="413"/>
      <c r="ILX63" s="413"/>
      <c r="ILY63" s="424"/>
      <c r="ILZ63" s="424"/>
      <c r="IMA63" s="413"/>
      <c r="IMB63" s="413"/>
      <c r="IMC63" s="413"/>
      <c r="IMD63" s="413"/>
      <c r="IME63" s="413"/>
      <c r="IMF63" s="413"/>
      <c r="IMG63" s="413"/>
      <c r="IMH63" s="413"/>
      <c r="IMI63" s="424"/>
      <c r="IMJ63" s="424"/>
      <c r="IMK63" s="413"/>
      <c r="IML63" s="413"/>
      <c r="IMM63" s="413"/>
      <c r="IMN63" s="413"/>
      <c r="IMO63" s="413"/>
      <c r="IMP63" s="413"/>
      <c r="IMQ63" s="413"/>
      <c r="IMR63" s="413"/>
      <c r="IMS63" s="424"/>
      <c r="IMT63" s="424"/>
      <c r="IMU63" s="413"/>
      <c r="IMV63" s="413"/>
      <c r="IMW63" s="413"/>
      <c r="IMX63" s="413"/>
      <c r="IMY63" s="413"/>
      <c r="IMZ63" s="413"/>
      <c r="INA63" s="413"/>
      <c r="INB63" s="413"/>
      <c r="INC63" s="424"/>
      <c r="IND63" s="424"/>
      <c r="INE63" s="413"/>
      <c r="INF63" s="413"/>
      <c r="ING63" s="413"/>
      <c r="INH63" s="413"/>
      <c r="INI63" s="413"/>
      <c r="INJ63" s="413"/>
      <c r="INK63" s="413"/>
      <c r="INL63" s="413"/>
      <c r="INM63" s="424"/>
      <c r="INN63" s="424"/>
      <c r="INO63" s="413"/>
      <c r="INP63" s="413"/>
      <c r="INQ63" s="413"/>
      <c r="INR63" s="413"/>
      <c r="INS63" s="413"/>
      <c r="INT63" s="413"/>
      <c r="INU63" s="413"/>
      <c r="INV63" s="413"/>
      <c r="INW63" s="424"/>
      <c r="INX63" s="424"/>
      <c r="INY63" s="413"/>
      <c r="INZ63" s="413"/>
      <c r="IOA63" s="413"/>
      <c r="IOB63" s="413"/>
      <c r="IOC63" s="413"/>
      <c r="IOD63" s="413"/>
      <c r="IOE63" s="413"/>
      <c r="IOF63" s="413"/>
      <c r="IOG63" s="424"/>
      <c r="IOH63" s="424"/>
      <c r="IOI63" s="413"/>
      <c r="IOJ63" s="413"/>
      <c r="IOK63" s="413"/>
      <c r="IOL63" s="413"/>
      <c r="IOM63" s="413"/>
      <c r="ION63" s="413"/>
      <c r="IOO63" s="413"/>
      <c r="IOP63" s="413"/>
      <c r="IOQ63" s="424"/>
      <c r="IOR63" s="424"/>
      <c r="IOS63" s="413"/>
      <c r="IOT63" s="413"/>
      <c r="IOU63" s="413"/>
      <c r="IOV63" s="413"/>
      <c r="IOW63" s="413"/>
      <c r="IOX63" s="413"/>
      <c r="IOY63" s="413"/>
      <c r="IOZ63" s="413"/>
      <c r="IPA63" s="424"/>
      <c r="IPB63" s="424"/>
      <c r="IPC63" s="413"/>
      <c r="IPD63" s="413"/>
      <c r="IPE63" s="413"/>
      <c r="IPF63" s="413"/>
      <c r="IPG63" s="413"/>
      <c r="IPH63" s="413"/>
      <c r="IPI63" s="413"/>
      <c r="IPJ63" s="413"/>
      <c r="IPK63" s="424"/>
      <c r="IPL63" s="424"/>
      <c r="IPM63" s="413"/>
      <c r="IPN63" s="413"/>
      <c r="IPO63" s="413"/>
      <c r="IPP63" s="413"/>
      <c r="IPQ63" s="413"/>
      <c r="IPR63" s="413"/>
      <c r="IPS63" s="413"/>
      <c r="IPT63" s="413"/>
      <c r="IPU63" s="424"/>
      <c r="IPV63" s="424"/>
      <c r="IPW63" s="413"/>
      <c r="IPX63" s="413"/>
      <c r="IPY63" s="413"/>
      <c r="IPZ63" s="413"/>
      <c r="IQA63" s="413"/>
      <c r="IQB63" s="413"/>
      <c r="IQC63" s="413"/>
      <c r="IQD63" s="413"/>
      <c r="IQE63" s="424"/>
      <c r="IQF63" s="424"/>
      <c r="IQG63" s="413"/>
      <c r="IQH63" s="413"/>
      <c r="IQI63" s="413"/>
      <c r="IQJ63" s="413"/>
      <c r="IQK63" s="413"/>
      <c r="IQL63" s="413"/>
      <c r="IQM63" s="413"/>
      <c r="IQN63" s="413"/>
      <c r="IQO63" s="424"/>
      <c r="IQP63" s="424"/>
      <c r="IQQ63" s="413"/>
      <c r="IQR63" s="413"/>
      <c r="IQS63" s="413"/>
      <c r="IQT63" s="413"/>
      <c r="IQU63" s="413"/>
      <c r="IQV63" s="413"/>
      <c r="IQW63" s="413"/>
      <c r="IQX63" s="413"/>
      <c r="IQY63" s="424"/>
      <c r="IQZ63" s="424"/>
      <c r="IRA63" s="413"/>
      <c r="IRB63" s="413"/>
      <c r="IRC63" s="413"/>
      <c r="IRD63" s="413"/>
      <c r="IRE63" s="413"/>
      <c r="IRF63" s="413"/>
      <c r="IRG63" s="413"/>
      <c r="IRH63" s="413"/>
      <c r="IRI63" s="424"/>
      <c r="IRJ63" s="424"/>
      <c r="IRK63" s="413"/>
      <c r="IRL63" s="413"/>
      <c r="IRM63" s="413"/>
      <c r="IRN63" s="413"/>
      <c r="IRO63" s="413"/>
      <c r="IRP63" s="413"/>
      <c r="IRQ63" s="413"/>
      <c r="IRR63" s="413"/>
      <c r="IRS63" s="424"/>
      <c r="IRT63" s="424"/>
      <c r="IRU63" s="413"/>
      <c r="IRV63" s="413"/>
      <c r="IRW63" s="413"/>
      <c r="IRX63" s="413"/>
      <c r="IRY63" s="413"/>
      <c r="IRZ63" s="413"/>
      <c r="ISA63" s="413"/>
      <c r="ISB63" s="413"/>
      <c r="ISC63" s="424"/>
      <c r="ISD63" s="424"/>
      <c r="ISE63" s="413"/>
      <c r="ISF63" s="413"/>
      <c r="ISG63" s="413"/>
      <c r="ISH63" s="413"/>
      <c r="ISI63" s="413"/>
      <c r="ISJ63" s="413"/>
      <c r="ISK63" s="413"/>
      <c r="ISL63" s="413"/>
      <c r="ISM63" s="424"/>
      <c r="ISN63" s="424"/>
      <c r="ISO63" s="413"/>
      <c r="ISP63" s="413"/>
      <c r="ISQ63" s="413"/>
      <c r="ISR63" s="413"/>
      <c r="ISS63" s="413"/>
      <c r="IST63" s="413"/>
      <c r="ISU63" s="413"/>
      <c r="ISV63" s="413"/>
      <c r="ISW63" s="424"/>
      <c r="ISX63" s="424"/>
      <c r="ISY63" s="413"/>
      <c r="ISZ63" s="413"/>
      <c r="ITA63" s="413"/>
      <c r="ITB63" s="413"/>
      <c r="ITC63" s="413"/>
      <c r="ITD63" s="413"/>
      <c r="ITE63" s="413"/>
      <c r="ITF63" s="413"/>
      <c r="ITG63" s="424"/>
      <c r="ITH63" s="424"/>
      <c r="ITI63" s="413"/>
      <c r="ITJ63" s="413"/>
      <c r="ITK63" s="413"/>
      <c r="ITL63" s="413"/>
      <c r="ITM63" s="413"/>
      <c r="ITN63" s="413"/>
      <c r="ITO63" s="413"/>
      <c r="ITP63" s="413"/>
      <c r="ITQ63" s="424"/>
      <c r="ITR63" s="424"/>
      <c r="ITS63" s="413"/>
      <c r="ITT63" s="413"/>
      <c r="ITU63" s="413"/>
      <c r="ITV63" s="413"/>
      <c r="ITW63" s="413"/>
      <c r="ITX63" s="413"/>
      <c r="ITY63" s="413"/>
      <c r="ITZ63" s="413"/>
      <c r="IUA63" s="424"/>
      <c r="IUB63" s="424"/>
      <c r="IUC63" s="413"/>
      <c r="IUD63" s="413"/>
      <c r="IUE63" s="413"/>
      <c r="IUF63" s="413"/>
      <c r="IUG63" s="413"/>
      <c r="IUH63" s="413"/>
      <c r="IUI63" s="413"/>
      <c r="IUJ63" s="413"/>
      <c r="IUK63" s="424"/>
      <c r="IUL63" s="424"/>
      <c r="IUM63" s="413"/>
      <c r="IUN63" s="413"/>
      <c r="IUO63" s="413"/>
      <c r="IUP63" s="413"/>
      <c r="IUQ63" s="413"/>
      <c r="IUR63" s="413"/>
      <c r="IUS63" s="413"/>
      <c r="IUT63" s="413"/>
      <c r="IUU63" s="424"/>
      <c r="IUV63" s="424"/>
      <c r="IUW63" s="413"/>
      <c r="IUX63" s="413"/>
      <c r="IUY63" s="413"/>
      <c r="IUZ63" s="413"/>
      <c r="IVA63" s="413"/>
      <c r="IVB63" s="413"/>
      <c r="IVC63" s="413"/>
      <c r="IVD63" s="413"/>
      <c r="IVE63" s="424"/>
      <c r="IVF63" s="424"/>
      <c r="IVG63" s="413"/>
      <c r="IVH63" s="413"/>
      <c r="IVI63" s="413"/>
      <c r="IVJ63" s="413"/>
      <c r="IVK63" s="413"/>
      <c r="IVL63" s="413"/>
      <c r="IVM63" s="413"/>
      <c r="IVN63" s="413"/>
      <c r="IVO63" s="424"/>
      <c r="IVP63" s="424"/>
      <c r="IVQ63" s="413"/>
      <c r="IVR63" s="413"/>
      <c r="IVS63" s="413"/>
      <c r="IVT63" s="413"/>
      <c r="IVU63" s="413"/>
      <c r="IVV63" s="413"/>
      <c r="IVW63" s="413"/>
      <c r="IVX63" s="413"/>
      <c r="IVY63" s="424"/>
      <c r="IVZ63" s="424"/>
      <c r="IWA63" s="413"/>
      <c r="IWB63" s="413"/>
      <c r="IWC63" s="413"/>
      <c r="IWD63" s="413"/>
      <c r="IWE63" s="413"/>
      <c r="IWF63" s="413"/>
      <c r="IWG63" s="413"/>
      <c r="IWH63" s="413"/>
      <c r="IWI63" s="424"/>
      <c r="IWJ63" s="424"/>
      <c r="IWK63" s="413"/>
      <c r="IWL63" s="413"/>
      <c r="IWM63" s="413"/>
      <c r="IWN63" s="413"/>
      <c r="IWO63" s="413"/>
      <c r="IWP63" s="413"/>
      <c r="IWQ63" s="413"/>
      <c r="IWR63" s="413"/>
      <c r="IWS63" s="424"/>
      <c r="IWT63" s="424"/>
      <c r="IWU63" s="413"/>
      <c r="IWV63" s="413"/>
      <c r="IWW63" s="413"/>
      <c r="IWX63" s="413"/>
      <c r="IWY63" s="413"/>
      <c r="IWZ63" s="413"/>
      <c r="IXA63" s="413"/>
      <c r="IXB63" s="413"/>
      <c r="IXC63" s="424"/>
      <c r="IXD63" s="424"/>
      <c r="IXE63" s="413"/>
      <c r="IXF63" s="413"/>
      <c r="IXG63" s="413"/>
      <c r="IXH63" s="413"/>
      <c r="IXI63" s="413"/>
      <c r="IXJ63" s="413"/>
      <c r="IXK63" s="413"/>
      <c r="IXL63" s="413"/>
      <c r="IXM63" s="424"/>
      <c r="IXN63" s="424"/>
      <c r="IXO63" s="413"/>
      <c r="IXP63" s="413"/>
      <c r="IXQ63" s="413"/>
      <c r="IXR63" s="413"/>
      <c r="IXS63" s="413"/>
      <c r="IXT63" s="413"/>
      <c r="IXU63" s="413"/>
      <c r="IXV63" s="413"/>
      <c r="IXW63" s="424"/>
      <c r="IXX63" s="424"/>
      <c r="IXY63" s="413"/>
      <c r="IXZ63" s="413"/>
      <c r="IYA63" s="413"/>
      <c r="IYB63" s="413"/>
      <c r="IYC63" s="413"/>
      <c r="IYD63" s="413"/>
      <c r="IYE63" s="413"/>
      <c r="IYF63" s="413"/>
      <c r="IYG63" s="424"/>
      <c r="IYH63" s="424"/>
      <c r="IYI63" s="413"/>
      <c r="IYJ63" s="413"/>
      <c r="IYK63" s="413"/>
      <c r="IYL63" s="413"/>
      <c r="IYM63" s="413"/>
      <c r="IYN63" s="413"/>
      <c r="IYO63" s="413"/>
      <c r="IYP63" s="413"/>
      <c r="IYQ63" s="424"/>
      <c r="IYR63" s="424"/>
      <c r="IYS63" s="413"/>
      <c r="IYT63" s="413"/>
      <c r="IYU63" s="413"/>
      <c r="IYV63" s="413"/>
      <c r="IYW63" s="413"/>
      <c r="IYX63" s="413"/>
      <c r="IYY63" s="413"/>
      <c r="IYZ63" s="413"/>
      <c r="IZA63" s="424"/>
      <c r="IZB63" s="424"/>
      <c r="IZC63" s="413"/>
      <c r="IZD63" s="413"/>
      <c r="IZE63" s="413"/>
      <c r="IZF63" s="413"/>
      <c r="IZG63" s="413"/>
      <c r="IZH63" s="413"/>
      <c r="IZI63" s="413"/>
      <c r="IZJ63" s="413"/>
      <c r="IZK63" s="424"/>
      <c r="IZL63" s="424"/>
      <c r="IZM63" s="413"/>
      <c r="IZN63" s="413"/>
      <c r="IZO63" s="413"/>
      <c r="IZP63" s="413"/>
      <c r="IZQ63" s="413"/>
      <c r="IZR63" s="413"/>
      <c r="IZS63" s="413"/>
      <c r="IZT63" s="413"/>
      <c r="IZU63" s="424"/>
      <c r="IZV63" s="424"/>
      <c r="IZW63" s="413"/>
      <c r="IZX63" s="413"/>
      <c r="IZY63" s="413"/>
      <c r="IZZ63" s="413"/>
      <c r="JAA63" s="413"/>
      <c r="JAB63" s="413"/>
      <c r="JAC63" s="413"/>
      <c r="JAD63" s="413"/>
      <c r="JAE63" s="424"/>
      <c r="JAF63" s="424"/>
      <c r="JAG63" s="413"/>
      <c r="JAH63" s="413"/>
      <c r="JAI63" s="413"/>
      <c r="JAJ63" s="413"/>
      <c r="JAK63" s="413"/>
      <c r="JAL63" s="413"/>
      <c r="JAM63" s="413"/>
      <c r="JAN63" s="413"/>
      <c r="JAO63" s="424"/>
      <c r="JAP63" s="424"/>
      <c r="JAQ63" s="413"/>
      <c r="JAR63" s="413"/>
      <c r="JAS63" s="413"/>
      <c r="JAT63" s="413"/>
      <c r="JAU63" s="413"/>
      <c r="JAV63" s="413"/>
      <c r="JAW63" s="413"/>
      <c r="JAX63" s="413"/>
      <c r="JAY63" s="424"/>
      <c r="JAZ63" s="424"/>
      <c r="JBA63" s="413"/>
      <c r="JBB63" s="413"/>
      <c r="JBC63" s="413"/>
      <c r="JBD63" s="413"/>
      <c r="JBE63" s="413"/>
      <c r="JBF63" s="413"/>
      <c r="JBG63" s="413"/>
      <c r="JBH63" s="413"/>
      <c r="JBI63" s="424"/>
      <c r="JBJ63" s="424"/>
      <c r="JBK63" s="413"/>
      <c r="JBL63" s="413"/>
      <c r="JBM63" s="413"/>
      <c r="JBN63" s="413"/>
      <c r="JBO63" s="413"/>
      <c r="JBP63" s="413"/>
      <c r="JBQ63" s="413"/>
      <c r="JBR63" s="413"/>
      <c r="JBS63" s="424"/>
      <c r="JBT63" s="424"/>
      <c r="JBU63" s="413"/>
      <c r="JBV63" s="413"/>
      <c r="JBW63" s="413"/>
      <c r="JBX63" s="413"/>
      <c r="JBY63" s="413"/>
      <c r="JBZ63" s="413"/>
      <c r="JCA63" s="413"/>
      <c r="JCB63" s="413"/>
      <c r="JCC63" s="424"/>
      <c r="JCD63" s="424"/>
      <c r="JCE63" s="413"/>
      <c r="JCF63" s="413"/>
      <c r="JCG63" s="413"/>
      <c r="JCH63" s="413"/>
      <c r="JCI63" s="413"/>
      <c r="JCJ63" s="413"/>
      <c r="JCK63" s="413"/>
      <c r="JCL63" s="413"/>
      <c r="JCM63" s="424"/>
      <c r="JCN63" s="424"/>
      <c r="JCO63" s="413"/>
      <c r="JCP63" s="413"/>
      <c r="JCQ63" s="413"/>
      <c r="JCR63" s="413"/>
      <c r="JCS63" s="413"/>
      <c r="JCT63" s="413"/>
      <c r="JCU63" s="413"/>
      <c r="JCV63" s="413"/>
      <c r="JCW63" s="424"/>
      <c r="JCX63" s="424"/>
      <c r="JCY63" s="413"/>
      <c r="JCZ63" s="413"/>
      <c r="JDA63" s="413"/>
      <c r="JDB63" s="413"/>
      <c r="JDC63" s="413"/>
      <c r="JDD63" s="413"/>
      <c r="JDE63" s="413"/>
      <c r="JDF63" s="413"/>
      <c r="JDG63" s="424"/>
      <c r="JDH63" s="424"/>
      <c r="JDI63" s="413"/>
      <c r="JDJ63" s="413"/>
      <c r="JDK63" s="413"/>
      <c r="JDL63" s="413"/>
      <c r="JDM63" s="413"/>
      <c r="JDN63" s="413"/>
      <c r="JDO63" s="413"/>
      <c r="JDP63" s="413"/>
      <c r="JDQ63" s="424"/>
      <c r="JDR63" s="424"/>
      <c r="JDS63" s="413"/>
      <c r="JDT63" s="413"/>
      <c r="JDU63" s="413"/>
      <c r="JDV63" s="413"/>
      <c r="JDW63" s="413"/>
      <c r="JDX63" s="413"/>
      <c r="JDY63" s="413"/>
      <c r="JDZ63" s="413"/>
      <c r="JEA63" s="424"/>
      <c r="JEB63" s="424"/>
      <c r="JEC63" s="413"/>
      <c r="JED63" s="413"/>
      <c r="JEE63" s="413"/>
      <c r="JEF63" s="413"/>
      <c r="JEG63" s="413"/>
      <c r="JEH63" s="413"/>
      <c r="JEI63" s="413"/>
      <c r="JEJ63" s="413"/>
      <c r="JEK63" s="424"/>
      <c r="JEL63" s="424"/>
      <c r="JEM63" s="413"/>
      <c r="JEN63" s="413"/>
      <c r="JEO63" s="413"/>
      <c r="JEP63" s="413"/>
      <c r="JEQ63" s="413"/>
      <c r="JER63" s="413"/>
      <c r="JES63" s="413"/>
      <c r="JET63" s="413"/>
      <c r="JEU63" s="424"/>
      <c r="JEV63" s="424"/>
      <c r="JEW63" s="413"/>
      <c r="JEX63" s="413"/>
      <c r="JEY63" s="413"/>
      <c r="JEZ63" s="413"/>
      <c r="JFA63" s="413"/>
      <c r="JFB63" s="413"/>
      <c r="JFC63" s="413"/>
      <c r="JFD63" s="413"/>
      <c r="JFE63" s="424"/>
      <c r="JFF63" s="424"/>
      <c r="JFG63" s="413"/>
      <c r="JFH63" s="413"/>
      <c r="JFI63" s="413"/>
      <c r="JFJ63" s="413"/>
      <c r="JFK63" s="413"/>
      <c r="JFL63" s="413"/>
      <c r="JFM63" s="413"/>
      <c r="JFN63" s="413"/>
      <c r="JFO63" s="424"/>
      <c r="JFP63" s="424"/>
      <c r="JFQ63" s="413"/>
      <c r="JFR63" s="413"/>
      <c r="JFS63" s="413"/>
      <c r="JFT63" s="413"/>
      <c r="JFU63" s="413"/>
      <c r="JFV63" s="413"/>
      <c r="JFW63" s="413"/>
      <c r="JFX63" s="413"/>
      <c r="JFY63" s="424"/>
      <c r="JFZ63" s="424"/>
      <c r="JGA63" s="413"/>
      <c r="JGB63" s="413"/>
      <c r="JGC63" s="413"/>
      <c r="JGD63" s="413"/>
      <c r="JGE63" s="413"/>
      <c r="JGF63" s="413"/>
      <c r="JGG63" s="413"/>
      <c r="JGH63" s="413"/>
      <c r="JGI63" s="424"/>
      <c r="JGJ63" s="424"/>
      <c r="JGK63" s="413"/>
      <c r="JGL63" s="413"/>
      <c r="JGM63" s="413"/>
      <c r="JGN63" s="413"/>
      <c r="JGO63" s="413"/>
      <c r="JGP63" s="413"/>
      <c r="JGQ63" s="413"/>
      <c r="JGR63" s="413"/>
      <c r="JGS63" s="424"/>
      <c r="JGT63" s="424"/>
      <c r="JGU63" s="413"/>
      <c r="JGV63" s="413"/>
      <c r="JGW63" s="413"/>
      <c r="JGX63" s="413"/>
      <c r="JGY63" s="413"/>
      <c r="JGZ63" s="413"/>
      <c r="JHA63" s="413"/>
      <c r="JHB63" s="413"/>
      <c r="JHC63" s="424"/>
      <c r="JHD63" s="424"/>
      <c r="JHE63" s="413"/>
      <c r="JHF63" s="413"/>
      <c r="JHG63" s="413"/>
      <c r="JHH63" s="413"/>
      <c r="JHI63" s="413"/>
      <c r="JHJ63" s="413"/>
      <c r="JHK63" s="413"/>
      <c r="JHL63" s="413"/>
      <c r="JHM63" s="424"/>
      <c r="JHN63" s="424"/>
      <c r="JHO63" s="413"/>
      <c r="JHP63" s="413"/>
      <c r="JHQ63" s="413"/>
      <c r="JHR63" s="413"/>
      <c r="JHS63" s="413"/>
      <c r="JHT63" s="413"/>
      <c r="JHU63" s="413"/>
      <c r="JHV63" s="413"/>
      <c r="JHW63" s="424"/>
      <c r="JHX63" s="424"/>
      <c r="JHY63" s="413"/>
      <c r="JHZ63" s="413"/>
      <c r="JIA63" s="413"/>
      <c r="JIB63" s="413"/>
      <c r="JIC63" s="413"/>
      <c r="JID63" s="413"/>
      <c r="JIE63" s="413"/>
      <c r="JIF63" s="413"/>
      <c r="JIG63" s="424"/>
      <c r="JIH63" s="424"/>
      <c r="JII63" s="413"/>
      <c r="JIJ63" s="413"/>
      <c r="JIK63" s="413"/>
      <c r="JIL63" s="413"/>
      <c r="JIM63" s="413"/>
      <c r="JIN63" s="413"/>
      <c r="JIO63" s="413"/>
      <c r="JIP63" s="413"/>
      <c r="JIQ63" s="424"/>
      <c r="JIR63" s="424"/>
      <c r="JIS63" s="413"/>
      <c r="JIT63" s="413"/>
      <c r="JIU63" s="413"/>
      <c r="JIV63" s="413"/>
      <c r="JIW63" s="413"/>
      <c r="JIX63" s="413"/>
      <c r="JIY63" s="413"/>
      <c r="JIZ63" s="413"/>
      <c r="JJA63" s="424"/>
      <c r="JJB63" s="424"/>
      <c r="JJC63" s="413"/>
      <c r="JJD63" s="413"/>
      <c r="JJE63" s="413"/>
      <c r="JJF63" s="413"/>
      <c r="JJG63" s="413"/>
      <c r="JJH63" s="413"/>
      <c r="JJI63" s="413"/>
      <c r="JJJ63" s="413"/>
      <c r="JJK63" s="424"/>
      <c r="JJL63" s="424"/>
      <c r="JJM63" s="413"/>
      <c r="JJN63" s="413"/>
      <c r="JJO63" s="413"/>
      <c r="JJP63" s="413"/>
      <c r="JJQ63" s="413"/>
      <c r="JJR63" s="413"/>
      <c r="JJS63" s="413"/>
      <c r="JJT63" s="413"/>
      <c r="JJU63" s="424"/>
      <c r="JJV63" s="424"/>
      <c r="JJW63" s="413"/>
      <c r="JJX63" s="413"/>
      <c r="JJY63" s="413"/>
      <c r="JJZ63" s="413"/>
      <c r="JKA63" s="413"/>
      <c r="JKB63" s="413"/>
      <c r="JKC63" s="413"/>
      <c r="JKD63" s="413"/>
      <c r="JKE63" s="424"/>
      <c r="JKF63" s="424"/>
      <c r="JKG63" s="413"/>
      <c r="JKH63" s="413"/>
      <c r="JKI63" s="413"/>
      <c r="JKJ63" s="413"/>
      <c r="JKK63" s="413"/>
      <c r="JKL63" s="413"/>
      <c r="JKM63" s="413"/>
      <c r="JKN63" s="413"/>
      <c r="JKO63" s="424"/>
      <c r="JKP63" s="424"/>
      <c r="JKQ63" s="413"/>
      <c r="JKR63" s="413"/>
      <c r="JKS63" s="413"/>
      <c r="JKT63" s="413"/>
      <c r="JKU63" s="413"/>
      <c r="JKV63" s="413"/>
      <c r="JKW63" s="413"/>
      <c r="JKX63" s="413"/>
      <c r="JKY63" s="424"/>
      <c r="JKZ63" s="424"/>
      <c r="JLA63" s="413"/>
      <c r="JLB63" s="413"/>
      <c r="JLC63" s="413"/>
      <c r="JLD63" s="413"/>
      <c r="JLE63" s="413"/>
      <c r="JLF63" s="413"/>
      <c r="JLG63" s="413"/>
      <c r="JLH63" s="413"/>
      <c r="JLI63" s="424"/>
      <c r="JLJ63" s="424"/>
      <c r="JLK63" s="413"/>
      <c r="JLL63" s="413"/>
      <c r="JLM63" s="413"/>
      <c r="JLN63" s="413"/>
      <c r="JLO63" s="413"/>
      <c r="JLP63" s="413"/>
      <c r="JLQ63" s="413"/>
      <c r="JLR63" s="413"/>
      <c r="JLS63" s="424"/>
      <c r="JLT63" s="424"/>
      <c r="JLU63" s="413"/>
      <c r="JLV63" s="413"/>
      <c r="JLW63" s="413"/>
      <c r="JLX63" s="413"/>
      <c r="JLY63" s="413"/>
      <c r="JLZ63" s="413"/>
      <c r="JMA63" s="413"/>
      <c r="JMB63" s="413"/>
      <c r="JMC63" s="424"/>
      <c r="JMD63" s="424"/>
      <c r="JME63" s="413"/>
      <c r="JMF63" s="413"/>
      <c r="JMG63" s="413"/>
      <c r="JMH63" s="413"/>
      <c r="JMI63" s="413"/>
      <c r="JMJ63" s="413"/>
      <c r="JMK63" s="413"/>
      <c r="JML63" s="413"/>
      <c r="JMM63" s="424"/>
      <c r="JMN63" s="424"/>
      <c r="JMO63" s="413"/>
      <c r="JMP63" s="413"/>
      <c r="JMQ63" s="413"/>
      <c r="JMR63" s="413"/>
      <c r="JMS63" s="413"/>
      <c r="JMT63" s="413"/>
      <c r="JMU63" s="413"/>
      <c r="JMV63" s="413"/>
      <c r="JMW63" s="424"/>
      <c r="JMX63" s="424"/>
      <c r="JMY63" s="413"/>
      <c r="JMZ63" s="413"/>
      <c r="JNA63" s="413"/>
      <c r="JNB63" s="413"/>
      <c r="JNC63" s="413"/>
      <c r="JND63" s="413"/>
      <c r="JNE63" s="413"/>
      <c r="JNF63" s="413"/>
      <c r="JNG63" s="424"/>
      <c r="JNH63" s="424"/>
      <c r="JNI63" s="413"/>
      <c r="JNJ63" s="413"/>
      <c r="JNK63" s="413"/>
      <c r="JNL63" s="413"/>
      <c r="JNM63" s="413"/>
      <c r="JNN63" s="413"/>
      <c r="JNO63" s="413"/>
      <c r="JNP63" s="413"/>
      <c r="JNQ63" s="424"/>
      <c r="JNR63" s="424"/>
      <c r="JNS63" s="413"/>
      <c r="JNT63" s="413"/>
      <c r="JNU63" s="413"/>
      <c r="JNV63" s="413"/>
      <c r="JNW63" s="413"/>
      <c r="JNX63" s="413"/>
      <c r="JNY63" s="413"/>
      <c r="JNZ63" s="413"/>
      <c r="JOA63" s="424"/>
      <c r="JOB63" s="424"/>
      <c r="JOC63" s="413"/>
      <c r="JOD63" s="413"/>
      <c r="JOE63" s="413"/>
      <c r="JOF63" s="413"/>
      <c r="JOG63" s="413"/>
      <c r="JOH63" s="413"/>
      <c r="JOI63" s="413"/>
      <c r="JOJ63" s="413"/>
      <c r="JOK63" s="424"/>
      <c r="JOL63" s="424"/>
      <c r="JOM63" s="413"/>
      <c r="JON63" s="413"/>
      <c r="JOO63" s="413"/>
      <c r="JOP63" s="413"/>
      <c r="JOQ63" s="413"/>
      <c r="JOR63" s="413"/>
      <c r="JOS63" s="413"/>
      <c r="JOT63" s="413"/>
      <c r="JOU63" s="424"/>
      <c r="JOV63" s="424"/>
      <c r="JOW63" s="413"/>
      <c r="JOX63" s="413"/>
      <c r="JOY63" s="413"/>
      <c r="JOZ63" s="413"/>
      <c r="JPA63" s="413"/>
      <c r="JPB63" s="413"/>
      <c r="JPC63" s="413"/>
      <c r="JPD63" s="413"/>
      <c r="JPE63" s="424"/>
      <c r="JPF63" s="424"/>
      <c r="JPG63" s="413"/>
      <c r="JPH63" s="413"/>
      <c r="JPI63" s="413"/>
      <c r="JPJ63" s="413"/>
      <c r="JPK63" s="413"/>
      <c r="JPL63" s="413"/>
      <c r="JPM63" s="413"/>
      <c r="JPN63" s="413"/>
      <c r="JPO63" s="424"/>
      <c r="JPP63" s="424"/>
      <c r="JPQ63" s="413"/>
      <c r="JPR63" s="413"/>
      <c r="JPS63" s="413"/>
      <c r="JPT63" s="413"/>
      <c r="JPU63" s="413"/>
      <c r="JPV63" s="413"/>
      <c r="JPW63" s="413"/>
      <c r="JPX63" s="413"/>
      <c r="JPY63" s="424"/>
      <c r="JPZ63" s="424"/>
      <c r="JQA63" s="413"/>
      <c r="JQB63" s="413"/>
      <c r="JQC63" s="413"/>
      <c r="JQD63" s="413"/>
      <c r="JQE63" s="413"/>
      <c r="JQF63" s="413"/>
      <c r="JQG63" s="413"/>
      <c r="JQH63" s="413"/>
      <c r="JQI63" s="424"/>
      <c r="JQJ63" s="424"/>
      <c r="JQK63" s="413"/>
      <c r="JQL63" s="413"/>
      <c r="JQM63" s="413"/>
      <c r="JQN63" s="413"/>
      <c r="JQO63" s="413"/>
      <c r="JQP63" s="413"/>
      <c r="JQQ63" s="413"/>
      <c r="JQR63" s="413"/>
      <c r="JQS63" s="424"/>
      <c r="JQT63" s="424"/>
      <c r="JQU63" s="413"/>
      <c r="JQV63" s="413"/>
      <c r="JQW63" s="413"/>
      <c r="JQX63" s="413"/>
      <c r="JQY63" s="413"/>
      <c r="JQZ63" s="413"/>
      <c r="JRA63" s="413"/>
      <c r="JRB63" s="413"/>
      <c r="JRC63" s="424"/>
      <c r="JRD63" s="424"/>
      <c r="JRE63" s="413"/>
      <c r="JRF63" s="413"/>
      <c r="JRG63" s="413"/>
      <c r="JRH63" s="413"/>
      <c r="JRI63" s="413"/>
      <c r="JRJ63" s="413"/>
      <c r="JRK63" s="413"/>
      <c r="JRL63" s="413"/>
      <c r="JRM63" s="424"/>
      <c r="JRN63" s="424"/>
      <c r="JRO63" s="413"/>
      <c r="JRP63" s="413"/>
      <c r="JRQ63" s="413"/>
      <c r="JRR63" s="413"/>
      <c r="JRS63" s="413"/>
      <c r="JRT63" s="413"/>
      <c r="JRU63" s="413"/>
      <c r="JRV63" s="413"/>
      <c r="JRW63" s="424"/>
      <c r="JRX63" s="424"/>
      <c r="JRY63" s="413"/>
      <c r="JRZ63" s="413"/>
      <c r="JSA63" s="413"/>
      <c r="JSB63" s="413"/>
      <c r="JSC63" s="413"/>
      <c r="JSD63" s="413"/>
      <c r="JSE63" s="413"/>
      <c r="JSF63" s="413"/>
      <c r="JSG63" s="424"/>
      <c r="JSH63" s="424"/>
      <c r="JSI63" s="413"/>
      <c r="JSJ63" s="413"/>
      <c r="JSK63" s="413"/>
      <c r="JSL63" s="413"/>
      <c r="JSM63" s="413"/>
      <c r="JSN63" s="413"/>
      <c r="JSO63" s="413"/>
      <c r="JSP63" s="413"/>
      <c r="JSQ63" s="424"/>
      <c r="JSR63" s="424"/>
      <c r="JSS63" s="413"/>
      <c r="JST63" s="413"/>
      <c r="JSU63" s="413"/>
      <c r="JSV63" s="413"/>
      <c r="JSW63" s="413"/>
      <c r="JSX63" s="413"/>
      <c r="JSY63" s="413"/>
      <c r="JSZ63" s="413"/>
      <c r="JTA63" s="424"/>
      <c r="JTB63" s="424"/>
      <c r="JTC63" s="413"/>
      <c r="JTD63" s="413"/>
      <c r="JTE63" s="413"/>
      <c r="JTF63" s="413"/>
      <c r="JTG63" s="413"/>
      <c r="JTH63" s="413"/>
      <c r="JTI63" s="413"/>
      <c r="JTJ63" s="413"/>
      <c r="JTK63" s="424"/>
      <c r="JTL63" s="424"/>
      <c r="JTM63" s="413"/>
      <c r="JTN63" s="413"/>
      <c r="JTO63" s="413"/>
      <c r="JTP63" s="413"/>
      <c r="JTQ63" s="413"/>
      <c r="JTR63" s="413"/>
      <c r="JTS63" s="413"/>
      <c r="JTT63" s="413"/>
      <c r="JTU63" s="424"/>
      <c r="JTV63" s="424"/>
      <c r="JTW63" s="413"/>
      <c r="JTX63" s="413"/>
      <c r="JTY63" s="413"/>
      <c r="JTZ63" s="413"/>
      <c r="JUA63" s="413"/>
      <c r="JUB63" s="413"/>
      <c r="JUC63" s="413"/>
      <c r="JUD63" s="413"/>
      <c r="JUE63" s="424"/>
      <c r="JUF63" s="424"/>
      <c r="JUG63" s="413"/>
      <c r="JUH63" s="413"/>
      <c r="JUI63" s="413"/>
      <c r="JUJ63" s="413"/>
      <c r="JUK63" s="413"/>
      <c r="JUL63" s="413"/>
      <c r="JUM63" s="413"/>
      <c r="JUN63" s="413"/>
      <c r="JUO63" s="424"/>
      <c r="JUP63" s="424"/>
      <c r="JUQ63" s="413"/>
      <c r="JUR63" s="413"/>
      <c r="JUS63" s="413"/>
      <c r="JUT63" s="413"/>
      <c r="JUU63" s="413"/>
      <c r="JUV63" s="413"/>
      <c r="JUW63" s="413"/>
      <c r="JUX63" s="413"/>
      <c r="JUY63" s="424"/>
      <c r="JUZ63" s="424"/>
      <c r="JVA63" s="413"/>
      <c r="JVB63" s="413"/>
      <c r="JVC63" s="413"/>
      <c r="JVD63" s="413"/>
      <c r="JVE63" s="413"/>
      <c r="JVF63" s="413"/>
      <c r="JVG63" s="413"/>
      <c r="JVH63" s="413"/>
      <c r="JVI63" s="424"/>
      <c r="JVJ63" s="424"/>
      <c r="JVK63" s="413"/>
      <c r="JVL63" s="413"/>
      <c r="JVM63" s="413"/>
      <c r="JVN63" s="413"/>
      <c r="JVO63" s="413"/>
      <c r="JVP63" s="413"/>
      <c r="JVQ63" s="413"/>
      <c r="JVR63" s="413"/>
      <c r="JVS63" s="424"/>
      <c r="JVT63" s="424"/>
      <c r="JVU63" s="413"/>
      <c r="JVV63" s="413"/>
      <c r="JVW63" s="413"/>
      <c r="JVX63" s="413"/>
      <c r="JVY63" s="413"/>
      <c r="JVZ63" s="413"/>
      <c r="JWA63" s="413"/>
      <c r="JWB63" s="413"/>
      <c r="JWC63" s="424"/>
      <c r="JWD63" s="424"/>
      <c r="JWE63" s="413"/>
      <c r="JWF63" s="413"/>
      <c r="JWG63" s="413"/>
      <c r="JWH63" s="413"/>
      <c r="JWI63" s="413"/>
      <c r="JWJ63" s="413"/>
      <c r="JWK63" s="413"/>
      <c r="JWL63" s="413"/>
      <c r="JWM63" s="424"/>
      <c r="JWN63" s="424"/>
      <c r="JWO63" s="413"/>
      <c r="JWP63" s="413"/>
      <c r="JWQ63" s="413"/>
      <c r="JWR63" s="413"/>
      <c r="JWS63" s="413"/>
      <c r="JWT63" s="413"/>
      <c r="JWU63" s="413"/>
      <c r="JWV63" s="413"/>
      <c r="JWW63" s="424"/>
      <c r="JWX63" s="424"/>
      <c r="JWY63" s="413"/>
      <c r="JWZ63" s="413"/>
      <c r="JXA63" s="413"/>
      <c r="JXB63" s="413"/>
      <c r="JXC63" s="413"/>
      <c r="JXD63" s="413"/>
      <c r="JXE63" s="413"/>
      <c r="JXF63" s="413"/>
      <c r="JXG63" s="424"/>
      <c r="JXH63" s="424"/>
      <c r="JXI63" s="413"/>
      <c r="JXJ63" s="413"/>
      <c r="JXK63" s="413"/>
      <c r="JXL63" s="413"/>
      <c r="JXM63" s="413"/>
      <c r="JXN63" s="413"/>
      <c r="JXO63" s="413"/>
      <c r="JXP63" s="413"/>
      <c r="JXQ63" s="424"/>
      <c r="JXR63" s="424"/>
      <c r="JXS63" s="413"/>
      <c r="JXT63" s="413"/>
      <c r="JXU63" s="413"/>
      <c r="JXV63" s="413"/>
      <c r="JXW63" s="413"/>
      <c r="JXX63" s="413"/>
      <c r="JXY63" s="413"/>
      <c r="JXZ63" s="413"/>
      <c r="JYA63" s="424"/>
      <c r="JYB63" s="424"/>
      <c r="JYC63" s="413"/>
      <c r="JYD63" s="413"/>
      <c r="JYE63" s="413"/>
      <c r="JYF63" s="413"/>
      <c r="JYG63" s="413"/>
      <c r="JYH63" s="413"/>
      <c r="JYI63" s="413"/>
      <c r="JYJ63" s="413"/>
      <c r="JYK63" s="424"/>
      <c r="JYL63" s="424"/>
      <c r="JYM63" s="413"/>
      <c r="JYN63" s="413"/>
      <c r="JYO63" s="413"/>
      <c r="JYP63" s="413"/>
      <c r="JYQ63" s="413"/>
      <c r="JYR63" s="413"/>
      <c r="JYS63" s="413"/>
      <c r="JYT63" s="413"/>
      <c r="JYU63" s="424"/>
      <c r="JYV63" s="424"/>
      <c r="JYW63" s="413"/>
      <c r="JYX63" s="413"/>
      <c r="JYY63" s="413"/>
      <c r="JYZ63" s="413"/>
      <c r="JZA63" s="413"/>
      <c r="JZB63" s="413"/>
      <c r="JZC63" s="413"/>
      <c r="JZD63" s="413"/>
      <c r="JZE63" s="424"/>
      <c r="JZF63" s="424"/>
      <c r="JZG63" s="413"/>
      <c r="JZH63" s="413"/>
      <c r="JZI63" s="413"/>
      <c r="JZJ63" s="413"/>
      <c r="JZK63" s="413"/>
      <c r="JZL63" s="413"/>
      <c r="JZM63" s="413"/>
      <c r="JZN63" s="413"/>
      <c r="JZO63" s="424"/>
      <c r="JZP63" s="424"/>
      <c r="JZQ63" s="413"/>
      <c r="JZR63" s="413"/>
      <c r="JZS63" s="413"/>
      <c r="JZT63" s="413"/>
      <c r="JZU63" s="413"/>
      <c r="JZV63" s="413"/>
      <c r="JZW63" s="413"/>
      <c r="JZX63" s="413"/>
      <c r="JZY63" s="424"/>
      <c r="JZZ63" s="424"/>
      <c r="KAA63" s="413"/>
      <c r="KAB63" s="413"/>
      <c r="KAC63" s="413"/>
      <c r="KAD63" s="413"/>
      <c r="KAE63" s="413"/>
      <c r="KAF63" s="413"/>
      <c r="KAG63" s="413"/>
      <c r="KAH63" s="413"/>
      <c r="KAI63" s="424"/>
      <c r="KAJ63" s="424"/>
      <c r="KAK63" s="413"/>
      <c r="KAL63" s="413"/>
      <c r="KAM63" s="413"/>
      <c r="KAN63" s="413"/>
      <c r="KAO63" s="413"/>
      <c r="KAP63" s="413"/>
      <c r="KAQ63" s="413"/>
      <c r="KAR63" s="413"/>
      <c r="KAS63" s="424"/>
      <c r="KAT63" s="424"/>
      <c r="KAU63" s="413"/>
      <c r="KAV63" s="413"/>
      <c r="KAW63" s="413"/>
      <c r="KAX63" s="413"/>
      <c r="KAY63" s="413"/>
      <c r="KAZ63" s="413"/>
      <c r="KBA63" s="413"/>
      <c r="KBB63" s="413"/>
      <c r="KBC63" s="424"/>
      <c r="KBD63" s="424"/>
      <c r="KBE63" s="413"/>
      <c r="KBF63" s="413"/>
      <c r="KBG63" s="413"/>
      <c r="KBH63" s="413"/>
      <c r="KBI63" s="413"/>
      <c r="KBJ63" s="413"/>
      <c r="KBK63" s="413"/>
      <c r="KBL63" s="413"/>
      <c r="KBM63" s="424"/>
      <c r="KBN63" s="424"/>
      <c r="KBO63" s="413"/>
      <c r="KBP63" s="413"/>
      <c r="KBQ63" s="413"/>
      <c r="KBR63" s="413"/>
      <c r="KBS63" s="413"/>
      <c r="KBT63" s="413"/>
      <c r="KBU63" s="413"/>
      <c r="KBV63" s="413"/>
      <c r="KBW63" s="424"/>
      <c r="KBX63" s="424"/>
      <c r="KBY63" s="413"/>
      <c r="KBZ63" s="413"/>
      <c r="KCA63" s="413"/>
      <c r="KCB63" s="413"/>
      <c r="KCC63" s="413"/>
      <c r="KCD63" s="413"/>
      <c r="KCE63" s="413"/>
      <c r="KCF63" s="413"/>
      <c r="KCG63" s="424"/>
      <c r="KCH63" s="424"/>
      <c r="KCI63" s="413"/>
      <c r="KCJ63" s="413"/>
      <c r="KCK63" s="413"/>
      <c r="KCL63" s="413"/>
      <c r="KCM63" s="413"/>
      <c r="KCN63" s="413"/>
      <c r="KCO63" s="413"/>
      <c r="KCP63" s="413"/>
      <c r="KCQ63" s="424"/>
      <c r="KCR63" s="424"/>
      <c r="KCS63" s="413"/>
      <c r="KCT63" s="413"/>
      <c r="KCU63" s="413"/>
      <c r="KCV63" s="413"/>
      <c r="KCW63" s="413"/>
      <c r="KCX63" s="413"/>
      <c r="KCY63" s="413"/>
      <c r="KCZ63" s="413"/>
      <c r="KDA63" s="424"/>
      <c r="KDB63" s="424"/>
      <c r="KDC63" s="413"/>
      <c r="KDD63" s="413"/>
      <c r="KDE63" s="413"/>
      <c r="KDF63" s="413"/>
      <c r="KDG63" s="413"/>
      <c r="KDH63" s="413"/>
      <c r="KDI63" s="413"/>
      <c r="KDJ63" s="413"/>
      <c r="KDK63" s="424"/>
      <c r="KDL63" s="424"/>
      <c r="KDM63" s="413"/>
      <c r="KDN63" s="413"/>
      <c r="KDO63" s="413"/>
      <c r="KDP63" s="413"/>
      <c r="KDQ63" s="413"/>
      <c r="KDR63" s="413"/>
      <c r="KDS63" s="413"/>
      <c r="KDT63" s="413"/>
      <c r="KDU63" s="424"/>
      <c r="KDV63" s="424"/>
      <c r="KDW63" s="413"/>
      <c r="KDX63" s="413"/>
      <c r="KDY63" s="413"/>
      <c r="KDZ63" s="413"/>
      <c r="KEA63" s="413"/>
      <c r="KEB63" s="413"/>
      <c r="KEC63" s="413"/>
      <c r="KED63" s="413"/>
      <c r="KEE63" s="424"/>
      <c r="KEF63" s="424"/>
      <c r="KEG63" s="413"/>
      <c r="KEH63" s="413"/>
      <c r="KEI63" s="413"/>
      <c r="KEJ63" s="413"/>
      <c r="KEK63" s="413"/>
      <c r="KEL63" s="413"/>
      <c r="KEM63" s="413"/>
      <c r="KEN63" s="413"/>
      <c r="KEO63" s="424"/>
      <c r="KEP63" s="424"/>
      <c r="KEQ63" s="413"/>
      <c r="KER63" s="413"/>
      <c r="KES63" s="413"/>
      <c r="KET63" s="413"/>
      <c r="KEU63" s="413"/>
      <c r="KEV63" s="413"/>
      <c r="KEW63" s="413"/>
      <c r="KEX63" s="413"/>
      <c r="KEY63" s="424"/>
      <c r="KEZ63" s="424"/>
      <c r="KFA63" s="413"/>
      <c r="KFB63" s="413"/>
      <c r="KFC63" s="413"/>
      <c r="KFD63" s="413"/>
      <c r="KFE63" s="413"/>
      <c r="KFF63" s="413"/>
      <c r="KFG63" s="413"/>
      <c r="KFH63" s="413"/>
      <c r="KFI63" s="424"/>
      <c r="KFJ63" s="424"/>
      <c r="KFK63" s="413"/>
      <c r="KFL63" s="413"/>
      <c r="KFM63" s="413"/>
      <c r="KFN63" s="413"/>
      <c r="KFO63" s="413"/>
      <c r="KFP63" s="413"/>
      <c r="KFQ63" s="413"/>
      <c r="KFR63" s="413"/>
      <c r="KFS63" s="424"/>
      <c r="KFT63" s="424"/>
      <c r="KFU63" s="413"/>
      <c r="KFV63" s="413"/>
      <c r="KFW63" s="413"/>
      <c r="KFX63" s="413"/>
      <c r="KFY63" s="413"/>
      <c r="KFZ63" s="413"/>
      <c r="KGA63" s="413"/>
      <c r="KGB63" s="413"/>
      <c r="KGC63" s="424"/>
      <c r="KGD63" s="424"/>
      <c r="KGE63" s="413"/>
      <c r="KGF63" s="413"/>
      <c r="KGG63" s="413"/>
      <c r="KGH63" s="413"/>
      <c r="KGI63" s="413"/>
      <c r="KGJ63" s="413"/>
      <c r="KGK63" s="413"/>
      <c r="KGL63" s="413"/>
      <c r="KGM63" s="424"/>
      <c r="KGN63" s="424"/>
      <c r="KGO63" s="413"/>
      <c r="KGP63" s="413"/>
      <c r="KGQ63" s="413"/>
      <c r="KGR63" s="413"/>
      <c r="KGS63" s="413"/>
      <c r="KGT63" s="413"/>
      <c r="KGU63" s="413"/>
      <c r="KGV63" s="413"/>
      <c r="KGW63" s="424"/>
      <c r="KGX63" s="424"/>
      <c r="KGY63" s="413"/>
      <c r="KGZ63" s="413"/>
      <c r="KHA63" s="413"/>
      <c r="KHB63" s="413"/>
      <c r="KHC63" s="413"/>
      <c r="KHD63" s="413"/>
      <c r="KHE63" s="413"/>
      <c r="KHF63" s="413"/>
      <c r="KHG63" s="424"/>
      <c r="KHH63" s="424"/>
      <c r="KHI63" s="413"/>
      <c r="KHJ63" s="413"/>
      <c r="KHK63" s="413"/>
      <c r="KHL63" s="413"/>
      <c r="KHM63" s="413"/>
      <c r="KHN63" s="413"/>
      <c r="KHO63" s="413"/>
      <c r="KHP63" s="413"/>
      <c r="KHQ63" s="424"/>
      <c r="KHR63" s="424"/>
      <c r="KHS63" s="413"/>
      <c r="KHT63" s="413"/>
      <c r="KHU63" s="413"/>
      <c r="KHV63" s="413"/>
      <c r="KHW63" s="413"/>
      <c r="KHX63" s="413"/>
      <c r="KHY63" s="413"/>
      <c r="KHZ63" s="413"/>
      <c r="KIA63" s="424"/>
      <c r="KIB63" s="424"/>
      <c r="KIC63" s="413"/>
      <c r="KID63" s="413"/>
      <c r="KIE63" s="413"/>
      <c r="KIF63" s="413"/>
      <c r="KIG63" s="413"/>
      <c r="KIH63" s="413"/>
      <c r="KII63" s="413"/>
      <c r="KIJ63" s="413"/>
      <c r="KIK63" s="424"/>
      <c r="KIL63" s="424"/>
      <c r="KIM63" s="413"/>
      <c r="KIN63" s="413"/>
      <c r="KIO63" s="413"/>
      <c r="KIP63" s="413"/>
      <c r="KIQ63" s="413"/>
      <c r="KIR63" s="413"/>
      <c r="KIS63" s="413"/>
      <c r="KIT63" s="413"/>
      <c r="KIU63" s="424"/>
      <c r="KIV63" s="424"/>
      <c r="KIW63" s="413"/>
      <c r="KIX63" s="413"/>
      <c r="KIY63" s="413"/>
      <c r="KIZ63" s="413"/>
      <c r="KJA63" s="413"/>
      <c r="KJB63" s="413"/>
      <c r="KJC63" s="413"/>
      <c r="KJD63" s="413"/>
      <c r="KJE63" s="424"/>
      <c r="KJF63" s="424"/>
      <c r="KJG63" s="413"/>
      <c r="KJH63" s="413"/>
      <c r="KJI63" s="413"/>
      <c r="KJJ63" s="413"/>
      <c r="KJK63" s="413"/>
      <c r="KJL63" s="413"/>
      <c r="KJM63" s="413"/>
      <c r="KJN63" s="413"/>
      <c r="KJO63" s="424"/>
      <c r="KJP63" s="424"/>
      <c r="KJQ63" s="413"/>
      <c r="KJR63" s="413"/>
      <c r="KJS63" s="413"/>
      <c r="KJT63" s="413"/>
      <c r="KJU63" s="413"/>
      <c r="KJV63" s="413"/>
      <c r="KJW63" s="413"/>
      <c r="KJX63" s="413"/>
      <c r="KJY63" s="424"/>
      <c r="KJZ63" s="424"/>
      <c r="KKA63" s="413"/>
      <c r="KKB63" s="413"/>
      <c r="KKC63" s="413"/>
      <c r="KKD63" s="413"/>
      <c r="KKE63" s="413"/>
      <c r="KKF63" s="413"/>
      <c r="KKG63" s="413"/>
      <c r="KKH63" s="413"/>
      <c r="KKI63" s="424"/>
      <c r="KKJ63" s="424"/>
      <c r="KKK63" s="413"/>
      <c r="KKL63" s="413"/>
      <c r="KKM63" s="413"/>
      <c r="KKN63" s="413"/>
      <c r="KKO63" s="413"/>
      <c r="KKP63" s="413"/>
      <c r="KKQ63" s="413"/>
      <c r="KKR63" s="413"/>
      <c r="KKS63" s="424"/>
      <c r="KKT63" s="424"/>
      <c r="KKU63" s="413"/>
      <c r="KKV63" s="413"/>
      <c r="KKW63" s="413"/>
      <c r="KKX63" s="413"/>
      <c r="KKY63" s="413"/>
      <c r="KKZ63" s="413"/>
      <c r="KLA63" s="413"/>
      <c r="KLB63" s="413"/>
      <c r="KLC63" s="424"/>
      <c r="KLD63" s="424"/>
      <c r="KLE63" s="413"/>
      <c r="KLF63" s="413"/>
      <c r="KLG63" s="413"/>
      <c r="KLH63" s="413"/>
      <c r="KLI63" s="413"/>
      <c r="KLJ63" s="413"/>
      <c r="KLK63" s="413"/>
      <c r="KLL63" s="413"/>
      <c r="KLM63" s="424"/>
      <c r="KLN63" s="424"/>
      <c r="KLO63" s="413"/>
      <c r="KLP63" s="413"/>
      <c r="KLQ63" s="413"/>
      <c r="KLR63" s="413"/>
      <c r="KLS63" s="413"/>
      <c r="KLT63" s="413"/>
      <c r="KLU63" s="413"/>
      <c r="KLV63" s="413"/>
      <c r="KLW63" s="424"/>
      <c r="KLX63" s="424"/>
      <c r="KLY63" s="413"/>
      <c r="KLZ63" s="413"/>
      <c r="KMA63" s="413"/>
      <c r="KMB63" s="413"/>
      <c r="KMC63" s="413"/>
      <c r="KMD63" s="413"/>
      <c r="KME63" s="413"/>
      <c r="KMF63" s="413"/>
      <c r="KMG63" s="424"/>
      <c r="KMH63" s="424"/>
      <c r="KMI63" s="413"/>
      <c r="KMJ63" s="413"/>
      <c r="KMK63" s="413"/>
      <c r="KML63" s="413"/>
      <c r="KMM63" s="413"/>
      <c r="KMN63" s="413"/>
      <c r="KMO63" s="413"/>
      <c r="KMP63" s="413"/>
      <c r="KMQ63" s="424"/>
      <c r="KMR63" s="424"/>
      <c r="KMS63" s="413"/>
      <c r="KMT63" s="413"/>
      <c r="KMU63" s="413"/>
      <c r="KMV63" s="413"/>
      <c r="KMW63" s="413"/>
      <c r="KMX63" s="413"/>
      <c r="KMY63" s="413"/>
      <c r="KMZ63" s="413"/>
      <c r="KNA63" s="424"/>
      <c r="KNB63" s="424"/>
      <c r="KNC63" s="413"/>
      <c r="KND63" s="413"/>
      <c r="KNE63" s="413"/>
      <c r="KNF63" s="413"/>
      <c r="KNG63" s="413"/>
      <c r="KNH63" s="413"/>
      <c r="KNI63" s="413"/>
      <c r="KNJ63" s="413"/>
      <c r="KNK63" s="424"/>
      <c r="KNL63" s="424"/>
      <c r="KNM63" s="413"/>
      <c r="KNN63" s="413"/>
      <c r="KNO63" s="413"/>
      <c r="KNP63" s="413"/>
      <c r="KNQ63" s="413"/>
      <c r="KNR63" s="413"/>
      <c r="KNS63" s="413"/>
      <c r="KNT63" s="413"/>
      <c r="KNU63" s="424"/>
      <c r="KNV63" s="424"/>
      <c r="KNW63" s="413"/>
      <c r="KNX63" s="413"/>
      <c r="KNY63" s="413"/>
      <c r="KNZ63" s="413"/>
      <c r="KOA63" s="413"/>
      <c r="KOB63" s="413"/>
      <c r="KOC63" s="413"/>
      <c r="KOD63" s="413"/>
      <c r="KOE63" s="424"/>
      <c r="KOF63" s="424"/>
      <c r="KOG63" s="413"/>
      <c r="KOH63" s="413"/>
      <c r="KOI63" s="413"/>
      <c r="KOJ63" s="413"/>
      <c r="KOK63" s="413"/>
      <c r="KOL63" s="413"/>
      <c r="KOM63" s="413"/>
      <c r="KON63" s="413"/>
      <c r="KOO63" s="424"/>
      <c r="KOP63" s="424"/>
      <c r="KOQ63" s="413"/>
      <c r="KOR63" s="413"/>
      <c r="KOS63" s="413"/>
      <c r="KOT63" s="413"/>
      <c r="KOU63" s="413"/>
      <c r="KOV63" s="413"/>
      <c r="KOW63" s="413"/>
      <c r="KOX63" s="413"/>
      <c r="KOY63" s="424"/>
      <c r="KOZ63" s="424"/>
      <c r="KPA63" s="413"/>
      <c r="KPB63" s="413"/>
      <c r="KPC63" s="413"/>
      <c r="KPD63" s="413"/>
      <c r="KPE63" s="413"/>
      <c r="KPF63" s="413"/>
      <c r="KPG63" s="413"/>
      <c r="KPH63" s="413"/>
      <c r="KPI63" s="424"/>
      <c r="KPJ63" s="424"/>
      <c r="KPK63" s="413"/>
      <c r="KPL63" s="413"/>
      <c r="KPM63" s="413"/>
      <c r="KPN63" s="413"/>
      <c r="KPO63" s="413"/>
      <c r="KPP63" s="413"/>
      <c r="KPQ63" s="413"/>
      <c r="KPR63" s="413"/>
      <c r="KPS63" s="424"/>
      <c r="KPT63" s="424"/>
      <c r="KPU63" s="413"/>
      <c r="KPV63" s="413"/>
      <c r="KPW63" s="413"/>
      <c r="KPX63" s="413"/>
      <c r="KPY63" s="413"/>
      <c r="KPZ63" s="413"/>
      <c r="KQA63" s="413"/>
      <c r="KQB63" s="413"/>
      <c r="KQC63" s="424"/>
      <c r="KQD63" s="424"/>
      <c r="KQE63" s="413"/>
      <c r="KQF63" s="413"/>
      <c r="KQG63" s="413"/>
      <c r="KQH63" s="413"/>
      <c r="KQI63" s="413"/>
      <c r="KQJ63" s="413"/>
      <c r="KQK63" s="413"/>
      <c r="KQL63" s="413"/>
      <c r="KQM63" s="424"/>
      <c r="KQN63" s="424"/>
      <c r="KQO63" s="413"/>
      <c r="KQP63" s="413"/>
      <c r="KQQ63" s="413"/>
      <c r="KQR63" s="413"/>
      <c r="KQS63" s="413"/>
      <c r="KQT63" s="413"/>
      <c r="KQU63" s="413"/>
      <c r="KQV63" s="413"/>
      <c r="KQW63" s="424"/>
      <c r="KQX63" s="424"/>
      <c r="KQY63" s="413"/>
      <c r="KQZ63" s="413"/>
      <c r="KRA63" s="413"/>
      <c r="KRB63" s="413"/>
      <c r="KRC63" s="413"/>
      <c r="KRD63" s="413"/>
      <c r="KRE63" s="413"/>
      <c r="KRF63" s="413"/>
      <c r="KRG63" s="424"/>
      <c r="KRH63" s="424"/>
      <c r="KRI63" s="413"/>
      <c r="KRJ63" s="413"/>
      <c r="KRK63" s="413"/>
      <c r="KRL63" s="413"/>
      <c r="KRM63" s="413"/>
      <c r="KRN63" s="413"/>
      <c r="KRO63" s="413"/>
      <c r="KRP63" s="413"/>
      <c r="KRQ63" s="424"/>
      <c r="KRR63" s="424"/>
      <c r="KRS63" s="413"/>
      <c r="KRT63" s="413"/>
      <c r="KRU63" s="413"/>
      <c r="KRV63" s="413"/>
      <c r="KRW63" s="413"/>
      <c r="KRX63" s="413"/>
      <c r="KRY63" s="413"/>
      <c r="KRZ63" s="413"/>
      <c r="KSA63" s="424"/>
      <c r="KSB63" s="424"/>
      <c r="KSC63" s="413"/>
      <c r="KSD63" s="413"/>
      <c r="KSE63" s="413"/>
      <c r="KSF63" s="413"/>
      <c r="KSG63" s="413"/>
      <c r="KSH63" s="413"/>
      <c r="KSI63" s="413"/>
      <c r="KSJ63" s="413"/>
      <c r="KSK63" s="424"/>
      <c r="KSL63" s="424"/>
      <c r="KSM63" s="413"/>
      <c r="KSN63" s="413"/>
      <c r="KSO63" s="413"/>
      <c r="KSP63" s="413"/>
      <c r="KSQ63" s="413"/>
      <c r="KSR63" s="413"/>
      <c r="KSS63" s="413"/>
      <c r="KST63" s="413"/>
      <c r="KSU63" s="424"/>
      <c r="KSV63" s="424"/>
      <c r="KSW63" s="413"/>
      <c r="KSX63" s="413"/>
      <c r="KSY63" s="413"/>
      <c r="KSZ63" s="413"/>
      <c r="KTA63" s="413"/>
      <c r="KTB63" s="413"/>
      <c r="KTC63" s="413"/>
      <c r="KTD63" s="413"/>
      <c r="KTE63" s="424"/>
      <c r="KTF63" s="424"/>
      <c r="KTG63" s="413"/>
      <c r="KTH63" s="413"/>
      <c r="KTI63" s="413"/>
      <c r="KTJ63" s="413"/>
      <c r="KTK63" s="413"/>
      <c r="KTL63" s="413"/>
      <c r="KTM63" s="413"/>
      <c r="KTN63" s="413"/>
      <c r="KTO63" s="424"/>
      <c r="KTP63" s="424"/>
      <c r="KTQ63" s="413"/>
      <c r="KTR63" s="413"/>
      <c r="KTS63" s="413"/>
      <c r="KTT63" s="413"/>
      <c r="KTU63" s="413"/>
      <c r="KTV63" s="413"/>
      <c r="KTW63" s="413"/>
      <c r="KTX63" s="413"/>
      <c r="KTY63" s="424"/>
      <c r="KTZ63" s="424"/>
      <c r="KUA63" s="413"/>
      <c r="KUB63" s="413"/>
      <c r="KUC63" s="413"/>
      <c r="KUD63" s="413"/>
      <c r="KUE63" s="413"/>
      <c r="KUF63" s="413"/>
      <c r="KUG63" s="413"/>
      <c r="KUH63" s="413"/>
      <c r="KUI63" s="424"/>
      <c r="KUJ63" s="424"/>
      <c r="KUK63" s="413"/>
      <c r="KUL63" s="413"/>
      <c r="KUM63" s="413"/>
      <c r="KUN63" s="413"/>
      <c r="KUO63" s="413"/>
      <c r="KUP63" s="413"/>
      <c r="KUQ63" s="413"/>
      <c r="KUR63" s="413"/>
      <c r="KUS63" s="424"/>
      <c r="KUT63" s="424"/>
      <c r="KUU63" s="413"/>
      <c r="KUV63" s="413"/>
      <c r="KUW63" s="413"/>
      <c r="KUX63" s="413"/>
      <c r="KUY63" s="413"/>
      <c r="KUZ63" s="413"/>
      <c r="KVA63" s="413"/>
      <c r="KVB63" s="413"/>
      <c r="KVC63" s="424"/>
      <c r="KVD63" s="424"/>
      <c r="KVE63" s="413"/>
      <c r="KVF63" s="413"/>
      <c r="KVG63" s="413"/>
      <c r="KVH63" s="413"/>
      <c r="KVI63" s="413"/>
      <c r="KVJ63" s="413"/>
      <c r="KVK63" s="413"/>
      <c r="KVL63" s="413"/>
      <c r="KVM63" s="424"/>
      <c r="KVN63" s="424"/>
      <c r="KVO63" s="413"/>
      <c r="KVP63" s="413"/>
      <c r="KVQ63" s="413"/>
      <c r="KVR63" s="413"/>
      <c r="KVS63" s="413"/>
      <c r="KVT63" s="413"/>
      <c r="KVU63" s="413"/>
      <c r="KVV63" s="413"/>
      <c r="KVW63" s="424"/>
      <c r="KVX63" s="424"/>
      <c r="KVY63" s="413"/>
      <c r="KVZ63" s="413"/>
      <c r="KWA63" s="413"/>
      <c r="KWB63" s="413"/>
      <c r="KWC63" s="413"/>
      <c r="KWD63" s="413"/>
      <c r="KWE63" s="413"/>
      <c r="KWF63" s="413"/>
      <c r="KWG63" s="424"/>
      <c r="KWH63" s="424"/>
      <c r="KWI63" s="413"/>
      <c r="KWJ63" s="413"/>
      <c r="KWK63" s="413"/>
      <c r="KWL63" s="413"/>
      <c r="KWM63" s="413"/>
      <c r="KWN63" s="413"/>
      <c r="KWO63" s="413"/>
      <c r="KWP63" s="413"/>
      <c r="KWQ63" s="424"/>
      <c r="KWR63" s="424"/>
      <c r="KWS63" s="413"/>
      <c r="KWT63" s="413"/>
      <c r="KWU63" s="413"/>
      <c r="KWV63" s="413"/>
      <c r="KWW63" s="413"/>
      <c r="KWX63" s="413"/>
      <c r="KWY63" s="413"/>
      <c r="KWZ63" s="413"/>
      <c r="KXA63" s="424"/>
      <c r="KXB63" s="424"/>
      <c r="KXC63" s="413"/>
      <c r="KXD63" s="413"/>
      <c r="KXE63" s="413"/>
      <c r="KXF63" s="413"/>
      <c r="KXG63" s="413"/>
      <c r="KXH63" s="413"/>
      <c r="KXI63" s="413"/>
      <c r="KXJ63" s="413"/>
      <c r="KXK63" s="424"/>
      <c r="KXL63" s="424"/>
      <c r="KXM63" s="413"/>
      <c r="KXN63" s="413"/>
      <c r="KXO63" s="413"/>
      <c r="KXP63" s="413"/>
      <c r="KXQ63" s="413"/>
      <c r="KXR63" s="413"/>
      <c r="KXS63" s="413"/>
      <c r="KXT63" s="413"/>
      <c r="KXU63" s="424"/>
      <c r="KXV63" s="424"/>
      <c r="KXW63" s="413"/>
      <c r="KXX63" s="413"/>
      <c r="KXY63" s="413"/>
      <c r="KXZ63" s="413"/>
      <c r="KYA63" s="413"/>
      <c r="KYB63" s="413"/>
      <c r="KYC63" s="413"/>
      <c r="KYD63" s="413"/>
      <c r="KYE63" s="424"/>
      <c r="KYF63" s="424"/>
      <c r="KYG63" s="413"/>
      <c r="KYH63" s="413"/>
      <c r="KYI63" s="413"/>
      <c r="KYJ63" s="413"/>
      <c r="KYK63" s="413"/>
      <c r="KYL63" s="413"/>
      <c r="KYM63" s="413"/>
      <c r="KYN63" s="413"/>
      <c r="KYO63" s="424"/>
      <c r="KYP63" s="424"/>
      <c r="KYQ63" s="413"/>
      <c r="KYR63" s="413"/>
      <c r="KYS63" s="413"/>
      <c r="KYT63" s="413"/>
      <c r="KYU63" s="413"/>
      <c r="KYV63" s="413"/>
      <c r="KYW63" s="413"/>
      <c r="KYX63" s="413"/>
      <c r="KYY63" s="424"/>
      <c r="KYZ63" s="424"/>
      <c r="KZA63" s="413"/>
      <c r="KZB63" s="413"/>
      <c r="KZC63" s="413"/>
      <c r="KZD63" s="413"/>
      <c r="KZE63" s="413"/>
      <c r="KZF63" s="413"/>
      <c r="KZG63" s="413"/>
      <c r="KZH63" s="413"/>
      <c r="KZI63" s="424"/>
      <c r="KZJ63" s="424"/>
      <c r="KZK63" s="413"/>
      <c r="KZL63" s="413"/>
      <c r="KZM63" s="413"/>
      <c r="KZN63" s="413"/>
      <c r="KZO63" s="413"/>
      <c r="KZP63" s="413"/>
      <c r="KZQ63" s="413"/>
      <c r="KZR63" s="413"/>
      <c r="KZS63" s="424"/>
      <c r="KZT63" s="424"/>
      <c r="KZU63" s="413"/>
      <c r="KZV63" s="413"/>
      <c r="KZW63" s="413"/>
      <c r="KZX63" s="413"/>
      <c r="KZY63" s="413"/>
      <c r="KZZ63" s="413"/>
      <c r="LAA63" s="413"/>
      <c r="LAB63" s="413"/>
      <c r="LAC63" s="424"/>
      <c r="LAD63" s="424"/>
      <c r="LAE63" s="413"/>
      <c r="LAF63" s="413"/>
      <c r="LAG63" s="413"/>
      <c r="LAH63" s="413"/>
      <c r="LAI63" s="413"/>
      <c r="LAJ63" s="413"/>
      <c r="LAK63" s="413"/>
      <c r="LAL63" s="413"/>
      <c r="LAM63" s="424"/>
      <c r="LAN63" s="424"/>
      <c r="LAO63" s="413"/>
      <c r="LAP63" s="413"/>
      <c r="LAQ63" s="413"/>
      <c r="LAR63" s="413"/>
      <c r="LAS63" s="413"/>
      <c r="LAT63" s="413"/>
      <c r="LAU63" s="413"/>
      <c r="LAV63" s="413"/>
      <c r="LAW63" s="424"/>
      <c r="LAX63" s="424"/>
      <c r="LAY63" s="413"/>
      <c r="LAZ63" s="413"/>
      <c r="LBA63" s="413"/>
      <c r="LBB63" s="413"/>
      <c r="LBC63" s="413"/>
      <c r="LBD63" s="413"/>
      <c r="LBE63" s="413"/>
      <c r="LBF63" s="413"/>
      <c r="LBG63" s="424"/>
      <c r="LBH63" s="424"/>
      <c r="LBI63" s="413"/>
      <c r="LBJ63" s="413"/>
      <c r="LBK63" s="413"/>
      <c r="LBL63" s="413"/>
      <c r="LBM63" s="413"/>
      <c r="LBN63" s="413"/>
      <c r="LBO63" s="413"/>
      <c r="LBP63" s="413"/>
      <c r="LBQ63" s="424"/>
      <c r="LBR63" s="424"/>
      <c r="LBS63" s="413"/>
      <c r="LBT63" s="413"/>
      <c r="LBU63" s="413"/>
      <c r="LBV63" s="413"/>
      <c r="LBW63" s="413"/>
      <c r="LBX63" s="413"/>
      <c r="LBY63" s="413"/>
      <c r="LBZ63" s="413"/>
      <c r="LCA63" s="424"/>
      <c r="LCB63" s="424"/>
      <c r="LCC63" s="413"/>
      <c r="LCD63" s="413"/>
      <c r="LCE63" s="413"/>
      <c r="LCF63" s="413"/>
      <c r="LCG63" s="413"/>
      <c r="LCH63" s="413"/>
      <c r="LCI63" s="413"/>
      <c r="LCJ63" s="413"/>
      <c r="LCK63" s="424"/>
      <c r="LCL63" s="424"/>
      <c r="LCM63" s="413"/>
      <c r="LCN63" s="413"/>
      <c r="LCO63" s="413"/>
      <c r="LCP63" s="413"/>
      <c r="LCQ63" s="413"/>
      <c r="LCR63" s="413"/>
      <c r="LCS63" s="413"/>
      <c r="LCT63" s="413"/>
      <c r="LCU63" s="424"/>
      <c r="LCV63" s="424"/>
      <c r="LCW63" s="413"/>
      <c r="LCX63" s="413"/>
      <c r="LCY63" s="413"/>
      <c r="LCZ63" s="413"/>
      <c r="LDA63" s="413"/>
      <c r="LDB63" s="413"/>
      <c r="LDC63" s="413"/>
      <c r="LDD63" s="413"/>
      <c r="LDE63" s="424"/>
      <c r="LDF63" s="424"/>
      <c r="LDG63" s="413"/>
      <c r="LDH63" s="413"/>
      <c r="LDI63" s="413"/>
      <c r="LDJ63" s="413"/>
      <c r="LDK63" s="413"/>
      <c r="LDL63" s="413"/>
      <c r="LDM63" s="413"/>
      <c r="LDN63" s="413"/>
      <c r="LDO63" s="424"/>
      <c r="LDP63" s="424"/>
      <c r="LDQ63" s="413"/>
      <c r="LDR63" s="413"/>
      <c r="LDS63" s="413"/>
      <c r="LDT63" s="413"/>
      <c r="LDU63" s="413"/>
      <c r="LDV63" s="413"/>
      <c r="LDW63" s="413"/>
      <c r="LDX63" s="413"/>
      <c r="LDY63" s="424"/>
      <c r="LDZ63" s="424"/>
      <c r="LEA63" s="413"/>
      <c r="LEB63" s="413"/>
      <c r="LEC63" s="413"/>
      <c r="LED63" s="413"/>
      <c r="LEE63" s="413"/>
      <c r="LEF63" s="413"/>
      <c r="LEG63" s="413"/>
      <c r="LEH63" s="413"/>
      <c r="LEI63" s="424"/>
      <c r="LEJ63" s="424"/>
      <c r="LEK63" s="413"/>
      <c r="LEL63" s="413"/>
      <c r="LEM63" s="413"/>
      <c r="LEN63" s="413"/>
      <c r="LEO63" s="413"/>
      <c r="LEP63" s="413"/>
      <c r="LEQ63" s="413"/>
      <c r="LER63" s="413"/>
      <c r="LES63" s="424"/>
      <c r="LET63" s="424"/>
      <c r="LEU63" s="413"/>
      <c r="LEV63" s="413"/>
      <c r="LEW63" s="413"/>
      <c r="LEX63" s="413"/>
      <c r="LEY63" s="413"/>
      <c r="LEZ63" s="413"/>
      <c r="LFA63" s="413"/>
      <c r="LFB63" s="413"/>
      <c r="LFC63" s="424"/>
      <c r="LFD63" s="424"/>
      <c r="LFE63" s="413"/>
      <c r="LFF63" s="413"/>
      <c r="LFG63" s="413"/>
      <c r="LFH63" s="413"/>
      <c r="LFI63" s="413"/>
      <c r="LFJ63" s="413"/>
      <c r="LFK63" s="413"/>
      <c r="LFL63" s="413"/>
      <c r="LFM63" s="424"/>
      <c r="LFN63" s="424"/>
      <c r="LFO63" s="413"/>
      <c r="LFP63" s="413"/>
      <c r="LFQ63" s="413"/>
      <c r="LFR63" s="413"/>
      <c r="LFS63" s="413"/>
      <c r="LFT63" s="413"/>
      <c r="LFU63" s="413"/>
      <c r="LFV63" s="413"/>
      <c r="LFW63" s="424"/>
      <c r="LFX63" s="424"/>
      <c r="LFY63" s="413"/>
      <c r="LFZ63" s="413"/>
      <c r="LGA63" s="413"/>
      <c r="LGB63" s="413"/>
      <c r="LGC63" s="413"/>
      <c r="LGD63" s="413"/>
      <c r="LGE63" s="413"/>
      <c r="LGF63" s="413"/>
      <c r="LGG63" s="424"/>
      <c r="LGH63" s="424"/>
      <c r="LGI63" s="413"/>
      <c r="LGJ63" s="413"/>
      <c r="LGK63" s="413"/>
      <c r="LGL63" s="413"/>
      <c r="LGM63" s="413"/>
      <c r="LGN63" s="413"/>
      <c r="LGO63" s="413"/>
      <c r="LGP63" s="413"/>
      <c r="LGQ63" s="424"/>
      <c r="LGR63" s="424"/>
      <c r="LGS63" s="413"/>
      <c r="LGT63" s="413"/>
      <c r="LGU63" s="413"/>
      <c r="LGV63" s="413"/>
      <c r="LGW63" s="413"/>
      <c r="LGX63" s="413"/>
      <c r="LGY63" s="413"/>
      <c r="LGZ63" s="413"/>
      <c r="LHA63" s="424"/>
      <c r="LHB63" s="424"/>
      <c r="LHC63" s="413"/>
      <c r="LHD63" s="413"/>
      <c r="LHE63" s="413"/>
      <c r="LHF63" s="413"/>
      <c r="LHG63" s="413"/>
      <c r="LHH63" s="413"/>
      <c r="LHI63" s="413"/>
      <c r="LHJ63" s="413"/>
      <c r="LHK63" s="424"/>
      <c r="LHL63" s="424"/>
      <c r="LHM63" s="413"/>
      <c r="LHN63" s="413"/>
      <c r="LHO63" s="413"/>
      <c r="LHP63" s="413"/>
      <c r="LHQ63" s="413"/>
      <c r="LHR63" s="413"/>
      <c r="LHS63" s="413"/>
      <c r="LHT63" s="413"/>
      <c r="LHU63" s="424"/>
      <c r="LHV63" s="424"/>
      <c r="LHW63" s="413"/>
      <c r="LHX63" s="413"/>
      <c r="LHY63" s="413"/>
      <c r="LHZ63" s="413"/>
      <c r="LIA63" s="413"/>
      <c r="LIB63" s="413"/>
      <c r="LIC63" s="413"/>
      <c r="LID63" s="413"/>
      <c r="LIE63" s="424"/>
      <c r="LIF63" s="424"/>
      <c r="LIG63" s="413"/>
      <c r="LIH63" s="413"/>
      <c r="LII63" s="413"/>
      <c r="LIJ63" s="413"/>
      <c r="LIK63" s="413"/>
      <c r="LIL63" s="413"/>
      <c r="LIM63" s="413"/>
      <c r="LIN63" s="413"/>
      <c r="LIO63" s="424"/>
      <c r="LIP63" s="424"/>
      <c r="LIQ63" s="413"/>
      <c r="LIR63" s="413"/>
      <c r="LIS63" s="413"/>
      <c r="LIT63" s="413"/>
      <c r="LIU63" s="413"/>
      <c r="LIV63" s="413"/>
      <c r="LIW63" s="413"/>
      <c r="LIX63" s="413"/>
      <c r="LIY63" s="424"/>
      <c r="LIZ63" s="424"/>
      <c r="LJA63" s="413"/>
      <c r="LJB63" s="413"/>
      <c r="LJC63" s="413"/>
      <c r="LJD63" s="413"/>
      <c r="LJE63" s="413"/>
      <c r="LJF63" s="413"/>
      <c r="LJG63" s="413"/>
      <c r="LJH63" s="413"/>
      <c r="LJI63" s="424"/>
      <c r="LJJ63" s="424"/>
      <c r="LJK63" s="413"/>
      <c r="LJL63" s="413"/>
      <c r="LJM63" s="413"/>
      <c r="LJN63" s="413"/>
      <c r="LJO63" s="413"/>
      <c r="LJP63" s="413"/>
      <c r="LJQ63" s="413"/>
      <c r="LJR63" s="413"/>
      <c r="LJS63" s="424"/>
      <c r="LJT63" s="424"/>
      <c r="LJU63" s="413"/>
      <c r="LJV63" s="413"/>
      <c r="LJW63" s="413"/>
      <c r="LJX63" s="413"/>
      <c r="LJY63" s="413"/>
      <c r="LJZ63" s="413"/>
      <c r="LKA63" s="413"/>
      <c r="LKB63" s="413"/>
      <c r="LKC63" s="424"/>
      <c r="LKD63" s="424"/>
      <c r="LKE63" s="413"/>
      <c r="LKF63" s="413"/>
      <c r="LKG63" s="413"/>
      <c r="LKH63" s="413"/>
      <c r="LKI63" s="413"/>
      <c r="LKJ63" s="413"/>
      <c r="LKK63" s="413"/>
      <c r="LKL63" s="413"/>
      <c r="LKM63" s="424"/>
      <c r="LKN63" s="424"/>
      <c r="LKO63" s="413"/>
      <c r="LKP63" s="413"/>
      <c r="LKQ63" s="413"/>
      <c r="LKR63" s="413"/>
      <c r="LKS63" s="413"/>
      <c r="LKT63" s="413"/>
      <c r="LKU63" s="413"/>
      <c r="LKV63" s="413"/>
      <c r="LKW63" s="424"/>
      <c r="LKX63" s="424"/>
      <c r="LKY63" s="413"/>
      <c r="LKZ63" s="413"/>
      <c r="LLA63" s="413"/>
      <c r="LLB63" s="413"/>
      <c r="LLC63" s="413"/>
      <c r="LLD63" s="413"/>
      <c r="LLE63" s="413"/>
      <c r="LLF63" s="413"/>
      <c r="LLG63" s="424"/>
      <c r="LLH63" s="424"/>
      <c r="LLI63" s="413"/>
      <c r="LLJ63" s="413"/>
      <c r="LLK63" s="413"/>
      <c r="LLL63" s="413"/>
      <c r="LLM63" s="413"/>
      <c r="LLN63" s="413"/>
      <c r="LLO63" s="413"/>
      <c r="LLP63" s="413"/>
      <c r="LLQ63" s="424"/>
      <c r="LLR63" s="424"/>
      <c r="LLS63" s="413"/>
      <c r="LLT63" s="413"/>
      <c r="LLU63" s="413"/>
      <c r="LLV63" s="413"/>
      <c r="LLW63" s="413"/>
      <c r="LLX63" s="413"/>
      <c r="LLY63" s="413"/>
      <c r="LLZ63" s="413"/>
      <c r="LMA63" s="424"/>
      <c r="LMB63" s="424"/>
      <c r="LMC63" s="413"/>
      <c r="LMD63" s="413"/>
      <c r="LME63" s="413"/>
      <c r="LMF63" s="413"/>
      <c r="LMG63" s="413"/>
      <c r="LMH63" s="413"/>
      <c r="LMI63" s="413"/>
      <c r="LMJ63" s="413"/>
      <c r="LMK63" s="424"/>
      <c r="LML63" s="424"/>
      <c r="LMM63" s="413"/>
      <c r="LMN63" s="413"/>
      <c r="LMO63" s="413"/>
      <c r="LMP63" s="413"/>
      <c r="LMQ63" s="413"/>
      <c r="LMR63" s="413"/>
      <c r="LMS63" s="413"/>
      <c r="LMT63" s="413"/>
      <c r="LMU63" s="424"/>
      <c r="LMV63" s="424"/>
      <c r="LMW63" s="413"/>
      <c r="LMX63" s="413"/>
      <c r="LMY63" s="413"/>
      <c r="LMZ63" s="413"/>
      <c r="LNA63" s="413"/>
      <c r="LNB63" s="413"/>
      <c r="LNC63" s="413"/>
      <c r="LND63" s="413"/>
      <c r="LNE63" s="424"/>
      <c r="LNF63" s="424"/>
      <c r="LNG63" s="413"/>
      <c r="LNH63" s="413"/>
      <c r="LNI63" s="413"/>
      <c r="LNJ63" s="413"/>
      <c r="LNK63" s="413"/>
      <c r="LNL63" s="413"/>
      <c r="LNM63" s="413"/>
      <c r="LNN63" s="413"/>
      <c r="LNO63" s="424"/>
      <c r="LNP63" s="424"/>
      <c r="LNQ63" s="413"/>
      <c r="LNR63" s="413"/>
      <c r="LNS63" s="413"/>
      <c r="LNT63" s="413"/>
      <c r="LNU63" s="413"/>
      <c r="LNV63" s="413"/>
      <c r="LNW63" s="413"/>
      <c r="LNX63" s="413"/>
      <c r="LNY63" s="424"/>
      <c r="LNZ63" s="424"/>
      <c r="LOA63" s="413"/>
      <c r="LOB63" s="413"/>
      <c r="LOC63" s="413"/>
      <c r="LOD63" s="413"/>
      <c r="LOE63" s="413"/>
      <c r="LOF63" s="413"/>
      <c r="LOG63" s="413"/>
      <c r="LOH63" s="413"/>
      <c r="LOI63" s="424"/>
      <c r="LOJ63" s="424"/>
      <c r="LOK63" s="413"/>
      <c r="LOL63" s="413"/>
      <c r="LOM63" s="413"/>
      <c r="LON63" s="413"/>
      <c r="LOO63" s="413"/>
      <c r="LOP63" s="413"/>
      <c r="LOQ63" s="413"/>
      <c r="LOR63" s="413"/>
      <c r="LOS63" s="424"/>
      <c r="LOT63" s="424"/>
      <c r="LOU63" s="413"/>
      <c r="LOV63" s="413"/>
      <c r="LOW63" s="413"/>
      <c r="LOX63" s="413"/>
      <c r="LOY63" s="413"/>
      <c r="LOZ63" s="413"/>
      <c r="LPA63" s="413"/>
      <c r="LPB63" s="413"/>
      <c r="LPC63" s="424"/>
      <c r="LPD63" s="424"/>
      <c r="LPE63" s="413"/>
      <c r="LPF63" s="413"/>
      <c r="LPG63" s="413"/>
      <c r="LPH63" s="413"/>
      <c r="LPI63" s="413"/>
      <c r="LPJ63" s="413"/>
      <c r="LPK63" s="413"/>
      <c r="LPL63" s="413"/>
      <c r="LPM63" s="424"/>
      <c r="LPN63" s="424"/>
      <c r="LPO63" s="413"/>
      <c r="LPP63" s="413"/>
      <c r="LPQ63" s="413"/>
      <c r="LPR63" s="413"/>
      <c r="LPS63" s="413"/>
      <c r="LPT63" s="413"/>
      <c r="LPU63" s="413"/>
      <c r="LPV63" s="413"/>
      <c r="LPW63" s="424"/>
      <c r="LPX63" s="424"/>
      <c r="LPY63" s="413"/>
      <c r="LPZ63" s="413"/>
      <c r="LQA63" s="413"/>
      <c r="LQB63" s="413"/>
      <c r="LQC63" s="413"/>
      <c r="LQD63" s="413"/>
      <c r="LQE63" s="413"/>
      <c r="LQF63" s="413"/>
      <c r="LQG63" s="424"/>
      <c r="LQH63" s="424"/>
      <c r="LQI63" s="413"/>
      <c r="LQJ63" s="413"/>
      <c r="LQK63" s="413"/>
      <c r="LQL63" s="413"/>
      <c r="LQM63" s="413"/>
      <c r="LQN63" s="413"/>
      <c r="LQO63" s="413"/>
      <c r="LQP63" s="413"/>
      <c r="LQQ63" s="424"/>
      <c r="LQR63" s="424"/>
      <c r="LQS63" s="413"/>
      <c r="LQT63" s="413"/>
      <c r="LQU63" s="413"/>
      <c r="LQV63" s="413"/>
      <c r="LQW63" s="413"/>
      <c r="LQX63" s="413"/>
      <c r="LQY63" s="413"/>
      <c r="LQZ63" s="413"/>
      <c r="LRA63" s="424"/>
      <c r="LRB63" s="424"/>
      <c r="LRC63" s="413"/>
      <c r="LRD63" s="413"/>
      <c r="LRE63" s="413"/>
      <c r="LRF63" s="413"/>
      <c r="LRG63" s="413"/>
      <c r="LRH63" s="413"/>
      <c r="LRI63" s="413"/>
      <c r="LRJ63" s="413"/>
      <c r="LRK63" s="424"/>
      <c r="LRL63" s="424"/>
      <c r="LRM63" s="413"/>
      <c r="LRN63" s="413"/>
      <c r="LRO63" s="413"/>
      <c r="LRP63" s="413"/>
      <c r="LRQ63" s="413"/>
      <c r="LRR63" s="413"/>
      <c r="LRS63" s="413"/>
      <c r="LRT63" s="413"/>
      <c r="LRU63" s="424"/>
      <c r="LRV63" s="424"/>
      <c r="LRW63" s="413"/>
      <c r="LRX63" s="413"/>
      <c r="LRY63" s="413"/>
      <c r="LRZ63" s="413"/>
      <c r="LSA63" s="413"/>
      <c r="LSB63" s="413"/>
      <c r="LSC63" s="413"/>
      <c r="LSD63" s="413"/>
      <c r="LSE63" s="424"/>
      <c r="LSF63" s="424"/>
      <c r="LSG63" s="413"/>
      <c r="LSH63" s="413"/>
      <c r="LSI63" s="413"/>
      <c r="LSJ63" s="413"/>
      <c r="LSK63" s="413"/>
      <c r="LSL63" s="413"/>
      <c r="LSM63" s="413"/>
      <c r="LSN63" s="413"/>
      <c r="LSO63" s="424"/>
      <c r="LSP63" s="424"/>
      <c r="LSQ63" s="413"/>
      <c r="LSR63" s="413"/>
      <c r="LSS63" s="413"/>
      <c r="LST63" s="413"/>
      <c r="LSU63" s="413"/>
      <c r="LSV63" s="413"/>
      <c r="LSW63" s="413"/>
      <c r="LSX63" s="413"/>
      <c r="LSY63" s="424"/>
      <c r="LSZ63" s="424"/>
      <c r="LTA63" s="413"/>
      <c r="LTB63" s="413"/>
      <c r="LTC63" s="413"/>
      <c r="LTD63" s="413"/>
      <c r="LTE63" s="413"/>
      <c r="LTF63" s="413"/>
      <c r="LTG63" s="413"/>
      <c r="LTH63" s="413"/>
      <c r="LTI63" s="424"/>
      <c r="LTJ63" s="424"/>
      <c r="LTK63" s="413"/>
      <c r="LTL63" s="413"/>
      <c r="LTM63" s="413"/>
      <c r="LTN63" s="413"/>
      <c r="LTO63" s="413"/>
      <c r="LTP63" s="413"/>
      <c r="LTQ63" s="413"/>
      <c r="LTR63" s="413"/>
      <c r="LTS63" s="424"/>
      <c r="LTT63" s="424"/>
      <c r="LTU63" s="413"/>
      <c r="LTV63" s="413"/>
      <c r="LTW63" s="413"/>
      <c r="LTX63" s="413"/>
      <c r="LTY63" s="413"/>
      <c r="LTZ63" s="413"/>
      <c r="LUA63" s="413"/>
      <c r="LUB63" s="413"/>
      <c r="LUC63" s="424"/>
      <c r="LUD63" s="424"/>
      <c r="LUE63" s="413"/>
      <c r="LUF63" s="413"/>
      <c r="LUG63" s="413"/>
      <c r="LUH63" s="413"/>
      <c r="LUI63" s="413"/>
      <c r="LUJ63" s="413"/>
      <c r="LUK63" s="413"/>
      <c r="LUL63" s="413"/>
      <c r="LUM63" s="424"/>
      <c r="LUN63" s="424"/>
      <c r="LUO63" s="413"/>
      <c r="LUP63" s="413"/>
      <c r="LUQ63" s="413"/>
      <c r="LUR63" s="413"/>
      <c r="LUS63" s="413"/>
      <c r="LUT63" s="413"/>
      <c r="LUU63" s="413"/>
      <c r="LUV63" s="413"/>
      <c r="LUW63" s="424"/>
      <c r="LUX63" s="424"/>
      <c r="LUY63" s="413"/>
      <c r="LUZ63" s="413"/>
      <c r="LVA63" s="413"/>
      <c r="LVB63" s="413"/>
      <c r="LVC63" s="413"/>
      <c r="LVD63" s="413"/>
      <c r="LVE63" s="413"/>
      <c r="LVF63" s="413"/>
      <c r="LVG63" s="424"/>
      <c r="LVH63" s="424"/>
      <c r="LVI63" s="413"/>
      <c r="LVJ63" s="413"/>
      <c r="LVK63" s="413"/>
      <c r="LVL63" s="413"/>
      <c r="LVM63" s="413"/>
      <c r="LVN63" s="413"/>
      <c r="LVO63" s="413"/>
      <c r="LVP63" s="413"/>
      <c r="LVQ63" s="424"/>
      <c r="LVR63" s="424"/>
      <c r="LVS63" s="413"/>
      <c r="LVT63" s="413"/>
      <c r="LVU63" s="413"/>
      <c r="LVV63" s="413"/>
      <c r="LVW63" s="413"/>
      <c r="LVX63" s="413"/>
      <c r="LVY63" s="413"/>
      <c r="LVZ63" s="413"/>
      <c r="LWA63" s="424"/>
      <c r="LWB63" s="424"/>
      <c r="LWC63" s="413"/>
      <c r="LWD63" s="413"/>
      <c r="LWE63" s="413"/>
      <c r="LWF63" s="413"/>
      <c r="LWG63" s="413"/>
      <c r="LWH63" s="413"/>
      <c r="LWI63" s="413"/>
      <c r="LWJ63" s="413"/>
      <c r="LWK63" s="424"/>
      <c r="LWL63" s="424"/>
      <c r="LWM63" s="413"/>
      <c r="LWN63" s="413"/>
      <c r="LWO63" s="413"/>
      <c r="LWP63" s="413"/>
      <c r="LWQ63" s="413"/>
      <c r="LWR63" s="413"/>
      <c r="LWS63" s="413"/>
      <c r="LWT63" s="413"/>
      <c r="LWU63" s="424"/>
      <c r="LWV63" s="424"/>
      <c r="LWW63" s="413"/>
      <c r="LWX63" s="413"/>
      <c r="LWY63" s="413"/>
      <c r="LWZ63" s="413"/>
      <c r="LXA63" s="413"/>
      <c r="LXB63" s="413"/>
      <c r="LXC63" s="413"/>
      <c r="LXD63" s="413"/>
      <c r="LXE63" s="424"/>
      <c r="LXF63" s="424"/>
      <c r="LXG63" s="413"/>
      <c r="LXH63" s="413"/>
      <c r="LXI63" s="413"/>
      <c r="LXJ63" s="413"/>
      <c r="LXK63" s="413"/>
      <c r="LXL63" s="413"/>
      <c r="LXM63" s="413"/>
      <c r="LXN63" s="413"/>
      <c r="LXO63" s="424"/>
      <c r="LXP63" s="424"/>
      <c r="LXQ63" s="413"/>
      <c r="LXR63" s="413"/>
      <c r="LXS63" s="413"/>
      <c r="LXT63" s="413"/>
      <c r="LXU63" s="413"/>
      <c r="LXV63" s="413"/>
      <c r="LXW63" s="413"/>
      <c r="LXX63" s="413"/>
      <c r="LXY63" s="424"/>
      <c r="LXZ63" s="424"/>
      <c r="LYA63" s="413"/>
      <c r="LYB63" s="413"/>
      <c r="LYC63" s="413"/>
      <c r="LYD63" s="413"/>
      <c r="LYE63" s="413"/>
      <c r="LYF63" s="413"/>
      <c r="LYG63" s="413"/>
      <c r="LYH63" s="413"/>
      <c r="LYI63" s="424"/>
      <c r="LYJ63" s="424"/>
      <c r="LYK63" s="413"/>
      <c r="LYL63" s="413"/>
      <c r="LYM63" s="413"/>
      <c r="LYN63" s="413"/>
      <c r="LYO63" s="413"/>
      <c r="LYP63" s="413"/>
      <c r="LYQ63" s="413"/>
      <c r="LYR63" s="413"/>
      <c r="LYS63" s="424"/>
      <c r="LYT63" s="424"/>
      <c r="LYU63" s="413"/>
      <c r="LYV63" s="413"/>
      <c r="LYW63" s="413"/>
      <c r="LYX63" s="413"/>
      <c r="LYY63" s="413"/>
      <c r="LYZ63" s="413"/>
      <c r="LZA63" s="413"/>
      <c r="LZB63" s="413"/>
      <c r="LZC63" s="424"/>
      <c r="LZD63" s="424"/>
      <c r="LZE63" s="413"/>
      <c r="LZF63" s="413"/>
      <c r="LZG63" s="413"/>
      <c r="LZH63" s="413"/>
      <c r="LZI63" s="413"/>
      <c r="LZJ63" s="413"/>
      <c r="LZK63" s="413"/>
      <c r="LZL63" s="413"/>
      <c r="LZM63" s="424"/>
      <c r="LZN63" s="424"/>
      <c r="LZO63" s="413"/>
      <c r="LZP63" s="413"/>
      <c r="LZQ63" s="413"/>
      <c r="LZR63" s="413"/>
      <c r="LZS63" s="413"/>
      <c r="LZT63" s="413"/>
      <c r="LZU63" s="413"/>
      <c r="LZV63" s="413"/>
      <c r="LZW63" s="424"/>
      <c r="LZX63" s="424"/>
      <c r="LZY63" s="413"/>
      <c r="LZZ63" s="413"/>
      <c r="MAA63" s="413"/>
      <c r="MAB63" s="413"/>
      <c r="MAC63" s="413"/>
      <c r="MAD63" s="413"/>
      <c r="MAE63" s="413"/>
      <c r="MAF63" s="413"/>
      <c r="MAG63" s="424"/>
      <c r="MAH63" s="424"/>
      <c r="MAI63" s="413"/>
      <c r="MAJ63" s="413"/>
      <c r="MAK63" s="413"/>
      <c r="MAL63" s="413"/>
      <c r="MAM63" s="413"/>
      <c r="MAN63" s="413"/>
      <c r="MAO63" s="413"/>
      <c r="MAP63" s="413"/>
      <c r="MAQ63" s="424"/>
      <c r="MAR63" s="424"/>
      <c r="MAS63" s="413"/>
      <c r="MAT63" s="413"/>
      <c r="MAU63" s="413"/>
      <c r="MAV63" s="413"/>
      <c r="MAW63" s="413"/>
      <c r="MAX63" s="413"/>
      <c r="MAY63" s="413"/>
      <c r="MAZ63" s="413"/>
      <c r="MBA63" s="424"/>
      <c r="MBB63" s="424"/>
      <c r="MBC63" s="413"/>
      <c r="MBD63" s="413"/>
      <c r="MBE63" s="413"/>
      <c r="MBF63" s="413"/>
      <c r="MBG63" s="413"/>
      <c r="MBH63" s="413"/>
      <c r="MBI63" s="413"/>
      <c r="MBJ63" s="413"/>
      <c r="MBK63" s="424"/>
      <c r="MBL63" s="424"/>
      <c r="MBM63" s="413"/>
      <c r="MBN63" s="413"/>
      <c r="MBO63" s="413"/>
      <c r="MBP63" s="413"/>
      <c r="MBQ63" s="413"/>
      <c r="MBR63" s="413"/>
      <c r="MBS63" s="413"/>
      <c r="MBT63" s="413"/>
      <c r="MBU63" s="424"/>
      <c r="MBV63" s="424"/>
      <c r="MBW63" s="413"/>
      <c r="MBX63" s="413"/>
      <c r="MBY63" s="413"/>
      <c r="MBZ63" s="413"/>
      <c r="MCA63" s="413"/>
      <c r="MCB63" s="413"/>
      <c r="MCC63" s="413"/>
      <c r="MCD63" s="413"/>
      <c r="MCE63" s="424"/>
      <c r="MCF63" s="424"/>
      <c r="MCG63" s="413"/>
      <c r="MCH63" s="413"/>
      <c r="MCI63" s="413"/>
      <c r="MCJ63" s="413"/>
      <c r="MCK63" s="413"/>
      <c r="MCL63" s="413"/>
      <c r="MCM63" s="413"/>
      <c r="MCN63" s="413"/>
      <c r="MCO63" s="424"/>
      <c r="MCP63" s="424"/>
      <c r="MCQ63" s="413"/>
      <c r="MCR63" s="413"/>
      <c r="MCS63" s="413"/>
      <c r="MCT63" s="413"/>
      <c r="MCU63" s="413"/>
      <c r="MCV63" s="413"/>
      <c r="MCW63" s="413"/>
      <c r="MCX63" s="413"/>
      <c r="MCY63" s="424"/>
      <c r="MCZ63" s="424"/>
      <c r="MDA63" s="413"/>
      <c r="MDB63" s="413"/>
      <c r="MDC63" s="413"/>
      <c r="MDD63" s="413"/>
      <c r="MDE63" s="413"/>
      <c r="MDF63" s="413"/>
      <c r="MDG63" s="413"/>
      <c r="MDH63" s="413"/>
      <c r="MDI63" s="424"/>
      <c r="MDJ63" s="424"/>
      <c r="MDK63" s="413"/>
      <c r="MDL63" s="413"/>
      <c r="MDM63" s="413"/>
      <c r="MDN63" s="413"/>
      <c r="MDO63" s="413"/>
      <c r="MDP63" s="413"/>
      <c r="MDQ63" s="413"/>
      <c r="MDR63" s="413"/>
      <c r="MDS63" s="424"/>
      <c r="MDT63" s="424"/>
      <c r="MDU63" s="413"/>
      <c r="MDV63" s="413"/>
      <c r="MDW63" s="413"/>
      <c r="MDX63" s="413"/>
      <c r="MDY63" s="413"/>
      <c r="MDZ63" s="413"/>
      <c r="MEA63" s="413"/>
      <c r="MEB63" s="413"/>
      <c r="MEC63" s="424"/>
      <c r="MED63" s="424"/>
      <c r="MEE63" s="413"/>
      <c r="MEF63" s="413"/>
      <c r="MEG63" s="413"/>
      <c r="MEH63" s="413"/>
      <c r="MEI63" s="413"/>
      <c r="MEJ63" s="413"/>
      <c r="MEK63" s="413"/>
      <c r="MEL63" s="413"/>
      <c r="MEM63" s="424"/>
      <c r="MEN63" s="424"/>
      <c r="MEO63" s="413"/>
      <c r="MEP63" s="413"/>
      <c r="MEQ63" s="413"/>
      <c r="MER63" s="413"/>
      <c r="MES63" s="413"/>
      <c r="MET63" s="413"/>
      <c r="MEU63" s="413"/>
      <c r="MEV63" s="413"/>
      <c r="MEW63" s="424"/>
      <c r="MEX63" s="424"/>
      <c r="MEY63" s="413"/>
      <c r="MEZ63" s="413"/>
      <c r="MFA63" s="413"/>
      <c r="MFB63" s="413"/>
      <c r="MFC63" s="413"/>
      <c r="MFD63" s="413"/>
      <c r="MFE63" s="413"/>
      <c r="MFF63" s="413"/>
      <c r="MFG63" s="424"/>
      <c r="MFH63" s="424"/>
      <c r="MFI63" s="413"/>
      <c r="MFJ63" s="413"/>
      <c r="MFK63" s="413"/>
      <c r="MFL63" s="413"/>
      <c r="MFM63" s="413"/>
      <c r="MFN63" s="413"/>
      <c r="MFO63" s="413"/>
      <c r="MFP63" s="413"/>
      <c r="MFQ63" s="424"/>
      <c r="MFR63" s="424"/>
      <c r="MFS63" s="413"/>
      <c r="MFT63" s="413"/>
      <c r="MFU63" s="413"/>
      <c r="MFV63" s="413"/>
      <c r="MFW63" s="413"/>
      <c r="MFX63" s="413"/>
      <c r="MFY63" s="413"/>
      <c r="MFZ63" s="413"/>
      <c r="MGA63" s="424"/>
      <c r="MGB63" s="424"/>
      <c r="MGC63" s="413"/>
      <c r="MGD63" s="413"/>
      <c r="MGE63" s="413"/>
      <c r="MGF63" s="413"/>
      <c r="MGG63" s="413"/>
      <c r="MGH63" s="413"/>
      <c r="MGI63" s="413"/>
      <c r="MGJ63" s="413"/>
      <c r="MGK63" s="424"/>
      <c r="MGL63" s="424"/>
      <c r="MGM63" s="413"/>
      <c r="MGN63" s="413"/>
      <c r="MGO63" s="413"/>
      <c r="MGP63" s="413"/>
      <c r="MGQ63" s="413"/>
      <c r="MGR63" s="413"/>
      <c r="MGS63" s="413"/>
      <c r="MGT63" s="413"/>
      <c r="MGU63" s="424"/>
      <c r="MGV63" s="424"/>
      <c r="MGW63" s="413"/>
      <c r="MGX63" s="413"/>
      <c r="MGY63" s="413"/>
      <c r="MGZ63" s="413"/>
      <c r="MHA63" s="413"/>
      <c r="MHB63" s="413"/>
      <c r="MHC63" s="413"/>
      <c r="MHD63" s="413"/>
      <c r="MHE63" s="424"/>
      <c r="MHF63" s="424"/>
      <c r="MHG63" s="413"/>
      <c r="MHH63" s="413"/>
      <c r="MHI63" s="413"/>
      <c r="MHJ63" s="413"/>
      <c r="MHK63" s="413"/>
      <c r="MHL63" s="413"/>
      <c r="MHM63" s="413"/>
      <c r="MHN63" s="413"/>
      <c r="MHO63" s="424"/>
      <c r="MHP63" s="424"/>
      <c r="MHQ63" s="413"/>
      <c r="MHR63" s="413"/>
      <c r="MHS63" s="413"/>
      <c r="MHT63" s="413"/>
      <c r="MHU63" s="413"/>
      <c r="MHV63" s="413"/>
      <c r="MHW63" s="413"/>
      <c r="MHX63" s="413"/>
      <c r="MHY63" s="424"/>
      <c r="MHZ63" s="424"/>
      <c r="MIA63" s="413"/>
      <c r="MIB63" s="413"/>
      <c r="MIC63" s="413"/>
      <c r="MID63" s="413"/>
      <c r="MIE63" s="413"/>
      <c r="MIF63" s="413"/>
      <c r="MIG63" s="413"/>
      <c r="MIH63" s="413"/>
      <c r="MII63" s="424"/>
      <c r="MIJ63" s="424"/>
      <c r="MIK63" s="413"/>
      <c r="MIL63" s="413"/>
      <c r="MIM63" s="413"/>
      <c r="MIN63" s="413"/>
      <c r="MIO63" s="413"/>
      <c r="MIP63" s="413"/>
      <c r="MIQ63" s="413"/>
      <c r="MIR63" s="413"/>
      <c r="MIS63" s="424"/>
      <c r="MIT63" s="424"/>
      <c r="MIU63" s="413"/>
      <c r="MIV63" s="413"/>
      <c r="MIW63" s="413"/>
      <c r="MIX63" s="413"/>
      <c r="MIY63" s="413"/>
      <c r="MIZ63" s="413"/>
      <c r="MJA63" s="413"/>
      <c r="MJB63" s="413"/>
      <c r="MJC63" s="424"/>
      <c r="MJD63" s="424"/>
      <c r="MJE63" s="413"/>
      <c r="MJF63" s="413"/>
      <c r="MJG63" s="413"/>
      <c r="MJH63" s="413"/>
      <c r="MJI63" s="413"/>
      <c r="MJJ63" s="413"/>
      <c r="MJK63" s="413"/>
      <c r="MJL63" s="413"/>
      <c r="MJM63" s="424"/>
      <c r="MJN63" s="424"/>
      <c r="MJO63" s="413"/>
      <c r="MJP63" s="413"/>
      <c r="MJQ63" s="413"/>
      <c r="MJR63" s="413"/>
      <c r="MJS63" s="413"/>
      <c r="MJT63" s="413"/>
      <c r="MJU63" s="413"/>
      <c r="MJV63" s="413"/>
      <c r="MJW63" s="424"/>
      <c r="MJX63" s="424"/>
      <c r="MJY63" s="413"/>
      <c r="MJZ63" s="413"/>
      <c r="MKA63" s="413"/>
      <c r="MKB63" s="413"/>
      <c r="MKC63" s="413"/>
      <c r="MKD63" s="413"/>
      <c r="MKE63" s="413"/>
      <c r="MKF63" s="413"/>
      <c r="MKG63" s="424"/>
      <c r="MKH63" s="424"/>
      <c r="MKI63" s="413"/>
      <c r="MKJ63" s="413"/>
      <c r="MKK63" s="413"/>
      <c r="MKL63" s="413"/>
      <c r="MKM63" s="413"/>
      <c r="MKN63" s="413"/>
      <c r="MKO63" s="413"/>
      <c r="MKP63" s="413"/>
      <c r="MKQ63" s="424"/>
      <c r="MKR63" s="424"/>
      <c r="MKS63" s="413"/>
      <c r="MKT63" s="413"/>
      <c r="MKU63" s="413"/>
      <c r="MKV63" s="413"/>
      <c r="MKW63" s="413"/>
      <c r="MKX63" s="413"/>
      <c r="MKY63" s="413"/>
      <c r="MKZ63" s="413"/>
      <c r="MLA63" s="424"/>
      <c r="MLB63" s="424"/>
      <c r="MLC63" s="413"/>
      <c r="MLD63" s="413"/>
      <c r="MLE63" s="413"/>
      <c r="MLF63" s="413"/>
      <c r="MLG63" s="413"/>
      <c r="MLH63" s="413"/>
      <c r="MLI63" s="413"/>
      <c r="MLJ63" s="413"/>
      <c r="MLK63" s="424"/>
      <c r="MLL63" s="424"/>
      <c r="MLM63" s="413"/>
      <c r="MLN63" s="413"/>
      <c r="MLO63" s="413"/>
      <c r="MLP63" s="413"/>
      <c r="MLQ63" s="413"/>
      <c r="MLR63" s="413"/>
      <c r="MLS63" s="413"/>
      <c r="MLT63" s="413"/>
      <c r="MLU63" s="424"/>
      <c r="MLV63" s="424"/>
      <c r="MLW63" s="413"/>
      <c r="MLX63" s="413"/>
      <c r="MLY63" s="413"/>
      <c r="MLZ63" s="413"/>
      <c r="MMA63" s="413"/>
      <c r="MMB63" s="413"/>
      <c r="MMC63" s="413"/>
      <c r="MMD63" s="413"/>
      <c r="MME63" s="424"/>
      <c r="MMF63" s="424"/>
      <c r="MMG63" s="413"/>
      <c r="MMH63" s="413"/>
      <c r="MMI63" s="413"/>
      <c r="MMJ63" s="413"/>
      <c r="MMK63" s="413"/>
      <c r="MML63" s="413"/>
      <c r="MMM63" s="413"/>
      <c r="MMN63" s="413"/>
      <c r="MMO63" s="424"/>
      <c r="MMP63" s="424"/>
      <c r="MMQ63" s="413"/>
      <c r="MMR63" s="413"/>
      <c r="MMS63" s="413"/>
      <c r="MMT63" s="413"/>
      <c r="MMU63" s="413"/>
      <c r="MMV63" s="413"/>
      <c r="MMW63" s="413"/>
      <c r="MMX63" s="413"/>
      <c r="MMY63" s="424"/>
      <c r="MMZ63" s="424"/>
      <c r="MNA63" s="413"/>
      <c r="MNB63" s="413"/>
      <c r="MNC63" s="413"/>
      <c r="MND63" s="413"/>
      <c r="MNE63" s="413"/>
      <c r="MNF63" s="413"/>
      <c r="MNG63" s="413"/>
      <c r="MNH63" s="413"/>
      <c r="MNI63" s="424"/>
      <c r="MNJ63" s="424"/>
      <c r="MNK63" s="413"/>
      <c r="MNL63" s="413"/>
      <c r="MNM63" s="413"/>
      <c r="MNN63" s="413"/>
      <c r="MNO63" s="413"/>
      <c r="MNP63" s="413"/>
      <c r="MNQ63" s="413"/>
      <c r="MNR63" s="413"/>
      <c r="MNS63" s="424"/>
      <c r="MNT63" s="424"/>
      <c r="MNU63" s="413"/>
      <c r="MNV63" s="413"/>
      <c r="MNW63" s="413"/>
      <c r="MNX63" s="413"/>
      <c r="MNY63" s="413"/>
      <c r="MNZ63" s="413"/>
      <c r="MOA63" s="413"/>
      <c r="MOB63" s="413"/>
      <c r="MOC63" s="424"/>
      <c r="MOD63" s="424"/>
      <c r="MOE63" s="413"/>
      <c r="MOF63" s="413"/>
      <c r="MOG63" s="413"/>
      <c r="MOH63" s="413"/>
      <c r="MOI63" s="413"/>
      <c r="MOJ63" s="413"/>
      <c r="MOK63" s="413"/>
      <c r="MOL63" s="413"/>
      <c r="MOM63" s="424"/>
      <c r="MON63" s="424"/>
      <c r="MOO63" s="413"/>
      <c r="MOP63" s="413"/>
      <c r="MOQ63" s="413"/>
      <c r="MOR63" s="413"/>
      <c r="MOS63" s="413"/>
      <c r="MOT63" s="413"/>
      <c r="MOU63" s="413"/>
      <c r="MOV63" s="413"/>
      <c r="MOW63" s="424"/>
      <c r="MOX63" s="424"/>
      <c r="MOY63" s="413"/>
      <c r="MOZ63" s="413"/>
      <c r="MPA63" s="413"/>
      <c r="MPB63" s="413"/>
      <c r="MPC63" s="413"/>
      <c r="MPD63" s="413"/>
      <c r="MPE63" s="413"/>
      <c r="MPF63" s="413"/>
      <c r="MPG63" s="424"/>
      <c r="MPH63" s="424"/>
      <c r="MPI63" s="413"/>
      <c r="MPJ63" s="413"/>
      <c r="MPK63" s="413"/>
      <c r="MPL63" s="413"/>
      <c r="MPM63" s="413"/>
      <c r="MPN63" s="413"/>
      <c r="MPO63" s="413"/>
      <c r="MPP63" s="413"/>
      <c r="MPQ63" s="424"/>
      <c r="MPR63" s="424"/>
      <c r="MPS63" s="413"/>
      <c r="MPT63" s="413"/>
      <c r="MPU63" s="413"/>
      <c r="MPV63" s="413"/>
      <c r="MPW63" s="413"/>
      <c r="MPX63" s="413"/>
      <c r="MPY63" s="413"/>
      <c r="MPZ63" s="413"/>
      <c r="MQA63" s="424"/>
      <c r="MQB63" s="424"/>
      <c r="MQC63" s="413"/>
      <c r="MQD63" s="413"/>
      <c r="MQE63" s="413"/>
      <c r="MQF63" s="413"/>
      <c r="MQG63" s="413"/>
      <c r="MQH63" s="413"/>
      <c r="MQI63" s="413"/>
      <c r="MQJ63" s="413"/>
      <c r="MQK63" s="424"/>
      <c r="MQL63" s="424"/>
      <c r="MQM63" s="413"/>
      <c r="MQN63" s="413"/>
      <c r="MQO63" s="413"/>
      <c r="MQP63" s="413"/>
      <c r="MQQ63" s="413"/>
      <c r="MQR63" s="413"/>
      <c r="MQS63" s="413"/>
      <c r="MQT63" s="413"/>
      <c r="MQU63" s="424"/>
      <c r="MQV63" s="424"/>
      <c r="MQW63" s="413"/>
      <c r="MQX63" s="413"/>
      <c r="MQY63" s="413"/>
      <c r="MQZ63" s="413"/>
      <c r="MRA63" s="413"/>
      <c r="MRB63" s="413"/>
      <c r="MRC63" s="413"/>
      <c r="MRD63" s="413"/>
      <c r="MRE63" s="424"/>
      <c r="MRF63" s="424"/>
      <c r="MRG63" s="413"/>
      <c r="MRH63" s="413"/>
      <c r="MRI63" s="413"/>
      <c r="MRJ63" s="413"/>
      <c r="MRK63" s="413"/>
      <c r="MRL63" s="413"/>
      <c r="MRM63" s="413"/>
      <c r="MRN63" s="413"/>
      <c r="MRO63" s="424"/>
      <c r="MRP63" s="424"/>
      <c r="MRQ63" s="413"/>
      <c r="MRR63" s="413"/>
      <c r="MRS63" s="413"/>
      <c r="MRT63" s="413"/>
      <c r="MRU63" s="413"/>
      <c r="MRV63" s="413"/>
      <c r="MRW63" s="413"/>
      <c r="MRX63" s="413"/>
      <c r="MRY63" s="424"/>
      <c r="MRZ63" s="424"/>
      <c r="MSA63" s="413"/>
      <c r="MSB63" s="413"/>
      <c r="MSC63" s="413"/>
      <c r="MSD63" s="413"/>
      <c r="MSE63" s="413"/>
      <c r="MSF63" s="413"/>
      <c r="MSG63" s="413"/>
      <c r="MSH63" s="413"/>
      <c r="MSI63" s="424"/>
      <c r="MSJ63" s="424"/>
      <c r="MSK63" s="413"/>
      <c r="MSL63" s="413"/>
      <c r="MSM63" s="413"/>
      <c r="MSN63" s="413"/>
      <c r="MSO63" s="413"/>
      <c r="MSP63" s="413"/>
      <c r="MSQ63" s="413"/>
      <c r="MSR63" s="413"/>
      <c r="MSS63" s="424"/>
      <c r="MST63" s="424"/>
      <c r="MSU63" s="413"/>
      <c r="MSV63" s="413"/>
      <c r="MSW63" s="413"/>
      <c r="MSX63" s="413"/>
      <c r="MSY63" s="413"/>
      <c r="MSZ63" s="413"/>
      <c r="MTA63" s="413"/>
      <c r="MTB63" s="413"/>
      <c r="MTC63" s="424"/>
      <c r="MTD63" s="424"/>
      <c r="MTE63" s="413"/>
      <c r="MTF63" s="413"/>
      <c r="MTG63" s="413"/>
      <c r="MTH63" s="413"/>
      <c r="MTI63" s="413"/>
      <c r="MTJ63" s="413"/>
      <c r="MTK63" s="413"/>
      <c r="MTL63" s="413"/>
      <c r="MTM63" s="424"/>
      <c r="MTN63" s="424"/>
      <c r="MTO63" s="413"/>
      <c r="MTP63" s="413"/>
      <c r="MTQ63" s="413"/>
      <c r="MTR63" s="413"/>
      <c r="MTS63" s="413"/>
      <c r="MTT63" s="413"/>
      <c r="MTU63" s="413"/>
      <c r="MTV63" s="413"/>
      <c r="MTW63" s="424"/>
      <c r="MTX63" s="424"/>
      <c r="MTY63" s="413"/>
      <c r="MTZ63" s="413"/>
      <c r="MUA63" s="413"/>
      <c r="MUB63" s="413"/>
      <c r="MUC63" s="413"/>
      <c r="MUD63" s="413"/>
      <c r="MUE63" s="413"/>
      <c r="MUF63" s="413"/>
      <c r="MUG63" s="424"/>
      <c r="MUH63" s="424"/>
      <c r="MUI63" s="413"/>
      <c r="MUJ63" s="413"/>
      <c r="MUK63" s="413"/>
      <c r="MUL63" s="413"/>
      <c r="MUM63" s="413"/>
      <c r="MUN63" s="413"/>
      <c r="MUO63" s="413"/>
      <c r="MUP63" s="413"/>
      <c r="MUQ63" s="424"/>
      <c r="MUR63" s="424"/>
      <c r="MUS63" s="413"/>
      <c r="MUT63" s="413"/>
      <c r="MUU63" s="413"/>
      <c r="MUV63" s="413"/>
      <c r="MUW63" s="413"/>
      <c r="MUX63" s="413"/>
      <c r="MUY63" s="413"/>
      <c r="MUZ63" s="413"/>
      <c r="MVA63" s="424"/>
      <c r="MVB63" s="424"/>
      <c r="MVC63" s="413"/>
      <c r="MVD63" s="413"/>
      <c r="MVE63" s="413"/>
      <c r="MVF63" s="413"/>
      <c r="MVG63" s="413"/>
      <c r="MVH63" s="413"/>
      <c r="MVI63" s="413"/>
      <c r="MVJ63" s="413"/>
      <c r="MVK63" s="424"/>
      <c r="MVL63" s="424"/>
      <c r="MVM63" s="413"/>
      <c r="MVN63" s="413"/>
      <c r="MVO63" s="413"/>
      <c r="MVP63" s="413"/>
      <c r="MVQ63" s="413"/>
      <c r="MVR63" s="413"/>
      <c r="MVS63" s="413"/>
      <c r="MVT63" s="413"/>
      <c r="MVU63" s="424"/>
      <c r="MVV63" s="424"/>
      <c r="MVW63" s="413"/>
      <c r="MVX63" s="413"/>
      <c r="MVY63" s="413"/>
      <c r="MVZ63" s="413"/>
      <c r="MWA63" s="413"/>
      <c r="MWB63" s="413"/>
      <c r="MWC63" s="413"/>
      <c r="MWD63" s="413"/>
      <c r="MWE63" s="424"/>
      <c r="MWF63" s="424"/>
      <c r="MWG63" s="413"/>
      <c r="MWH63" s="413"/>
      <c r="MWI63" s="413"/>
      <c r="MWJ63" s="413"/>
      <c r="MWK63" s="413"/>
      <c r="MWL63" s="413"/>
      <c r="MWM63" s="413"/>
      <c r="MWN63" s="413"/>
      <c r="MWO63" s="424"/>
      <c r="MWP63" s="424"/>
      <c r="MWQ63" s="413"/>
      <c r="MWR63" s="413"/>
      <c r="MWS63" s="413"/>
      <c r="MWT63" s="413"/>
      <c r="MWU63" s="413"/>
      <c r="MWV63" s="413"/>
      <c r="MWW63" s="413"/>
      <c r="MWX63" s="413"/>
      <c r="MWY63" s="424"/>
      <c r="MWZ63" s="424"/>
      <c r="MXA63" s="413"/>
      <c r="MXB63" s="413"/>
      <c r="MXC63" s="413"/>
      <c r="MXD63" s="413"/>
      <c r="MXE63" s="413"/>
      <c r="MXF63" s="413"/>
      <c r="MXG63" s="413"/>
      <c r="MXH63" s="413"/>
      <c r="MXI63" s="424"/>
      <c r="MXJ63" s="424"/>
      <c r="MXK63" s="413"/>
      <c r="MXL63" s="413"/>
      <c r="MXM63" s="413"/>
      <c r="MXN63" s="413"/>
      <c r="MXO63" s="413"/>
      <c r="MXP63" s="413"/>
      <c r="MXQ63" s="413"/>
      <c r="MXR63" s="413"/>
      <c r="MXS63" s="424"/>
      <c r="MXT63" s="424"/>
      <c r="MXU63" s="413"/>
      <c r="MXV63" s="413"/>
      <c r="MXW63" s="413"/>
      <c r="MXX63" s="413"/>
      <c r="MXY63" s="413"/>
      <c r="MXZ63" s="413"/>
      <c r="MYA63" s="413"/>
      <c r="MYB63" s="413"/>
      <c r="MYC63" s="424"/>
      <c r="MYD63" s="424"/>
      <c r="MYE63" s="413"/>
      <c r="MYF63" s="413"/>
      <c r="MYG63" s="413"/>
      <c r="MYH63" s="413"/>
      <c r="MYI63" s="413"/>
      <c r="MYJ63" s="413"/>
      <c r="MYK63" s="413"/>
      <c r="MYL63" s="413"/>
      <c r="MYM63" s="424"/>
      <c r="MYN63" s="424"/>
      <c r="MYO63" s="413"/>
      <c r="MYP63" s="413"/>
      <c r="MYQ63" s="413"/>
      <c r="MYR63" s="413"/>
      <c r="MYS63" s="413"/>
      <c r="MYT63" s="413"/>
      <c r="MYU63" s="413"/>
      <c r="MYV63" s="413"/>
      <c r="MYW63" s="424"/>
      <c r="MYX63" s="424"/>
      <c r="MYY63" s="413"/>
      <c r="MYZ63" s="413"/>
      <c r="MZA63" s="413"/>
      <c r="MZB63" s="413"/>
      <c r="MZC63" s="413"/>
      <c r="MZD63" s="413"/>
      <c r="MZE63" s="413"/>
      <c r="MZF63" s="413"/>
      <c r="MZG63" s="424"/>
      <c r="MZH63" s="424"/>
      <c r="MZI63" s="413"/>
      <c r="MZJ63" s="413"/>
      <c r="MZK63" s="413"/>
      <c r="MZL63" s="413"/>
      <c r="MZM63" s="413"/>
      <c r="MZN63" s="413"/>
      <c r="MZO63" s="413"/>
      <c r="MZP63" s="413"/>
      <c r="MZQ63" s="424"/>
      <c r="MZR63" s="424"/>
      <c r="MZS63" s="413"/>
      <c r="MZT63" s="413"/>
      <c r="MZU63" s="413"/>
      <c r="MZV63" s="413"/>
      <c r="MZW63" s="413"/>
      <c r="MZX63" s="413"/>
      <c r="MZY63" s="413"/>
      <c r="MZZ63" s="413"/>
      <c r="NAA63" s="424"/>
      <c r="NAB63" s="424"/>
      <c r="NAC63" s="413"/>
      <c r="NAD63" s="413"/>
      <c r="NAE63" s="413"/>
      <c r="NAF63" s="413"/>
      <c r="NAG63" s="413"/>
      <c r="NAH63" s="413"/>
      <c r="NAI63" s="413"/>
      <c r="NAJ63" s="413"/>
      <c r="NAK63" s="424"/>
      <c r="NAL63" s="424"/>
      <c r="NAM63" s="413"/>
      <c r="NAN63" s="413"/>
      <c r="NAO63" s="413"/>
      <c r="NAP63" s="413"/>
      <c r="NAQ63" s="413"/>
      <c r="NAR63" s="413"/>
      <c r="NAS63" s="413"/>
      <c r="NAT63" s="413"/>
      <c r="NAU63" s="424"/>
      <c r="NAV63" s="424"/>
      <c r="NAW63" s="413"/>
      <c r="NAX63" s="413"/>
      <c r="NAY63" s="413"/>
      <c r="NAZ63" s="413"/>
      <c r="NBA63" s="413"/>
      <c r="NBB63" s="413"/>
      <c r="NBC63" s="413"/>
      <c r="NBD63" s="413"/>
      <c r="NBE63" s="424"/>
      <c r="NBF63" s="424"/>
      <c r="NBG63" s="413"/>
      <c r="NBH63" s="413"/>
      <c r="NBI63" s="413"/>
      <c r="NBJ63" s="413"/>
      <c r="NBK63" s="413"/>
      <c r="NBL63" s="413"/>
      <c r="NBM63" s="413"/>
      <c r="NBN63" s="413"/>
      <c r="NBO63" s="424"/>
      <c r="NBP63" s="424"/>
      <c r="NBQ63" s="413"/>
      <c r="NBR63" s="413"/>
      <c r="NBS63" s="413"/>
      <c r="NBT63" s="413"/>
      <c r="NBU63" s="413"/>
      <c r="NBV63" s="413"/>
      <c r="NBW63" s="413"/>
      <c r="NBX63" s="413"/>
      <c r="NBY63" s="424"/>
      <c r="NBZ63" s="424"/>
      <c r="NCA63" s="413"/>
      <c r="NCB63" s="413"/>
      <c r="NCC63" s="413"/>
      <c r="NCD63" s="413"/>
      <c r="NCE63" s="413"/>
      <c r="NCF63" s="413"/>
      <c r="NCG63" s="413"/>
      <c r="NCH63" s="413"/>
      <c r="NCI63" s="424"/>
      <c r="NCJ63" s="424"/>
      <c r="NCK63" s="413"/>
      <c r="NCL63" s="413"/>
      <c r="NCM63" s="413"/>
      <c r="NCN63" s="413"/>
      <c r="NCO63" s="413"/>
      <c r="NCP63" s="413"/>
      <c r="NCQ63" s="413"/>
      <c r="NCR63" s="413"/>
      <c r="NCS63" s="424"/>
      <c r="NCT63" s="424"/>
      <c r="NCU63" s="413"/>
      <c r="NCV63" s="413"/>
      <c r="NCW63" s="413"/>
      <c r="NCX63" s="413"/>
      <c r="NCY63" s="413"/>
      <c r="NCZ63" s="413"/>
      <c r="NDA63" s="413"/>
      <c r="NDB63" s="413"/>
      <c r="NDC63" s="424"/>
      <c r="NDD63" s="424"/>
      <c r="NDE63" s="413"/>
      <c r="NDF63" s="413"/>
      <c r="NDG63" s="413"/>
      <c r="NDH63" s="413"/>
      <c r="NDI63" s="413"/>
      <c r="NDJ63" s="413"/>
      <c r="NDK63" s="413"/>
      <c r="NDL63" s="413"/>
      <c r="NDM63" s="424"/>
      <c r="NDN63" s="424"/>
      <c r="NDO63" s="413"/>
      <c r="NDP63" s="413"/>
      <c r="NDQ63" s="413"/>
      <c r="NDR63" s="413"/>
      <c r="NDS63" s="413"/>
      <c r="NDT63" s="413"/>
      <c r="NDU63" s="413"/>
      <c r="NDV63" s="413"/>
      <c r="NDW63" s="424"/>
      <c r="NDX63" s="424"/>
      <c r="NDY63" s="413"/>
      <c r="NDZ63" s="413"/>
      <c r="NEA63" s="413"/>
      <c r="NEB63" s="413"/>
      <c r="NEC63" s="413"/>
      <c r="NED63" s="413"/>
      <c r="NEE63" s="413"/>
      <c r="NEF63" s="413"/>
      <c r="NEG63" s="424"/>
      <c r="NEH63" s="424"/>
      <c r="NEI63" s="413"/>
      <c r="NEJ63" s="413"/>
      <c r="NEK63" s="413"/>
      <c r="NEL63" s="413"/>
      <c r="NEM63" s="413"/>
      <c r="NEN63" s="413"/>
      <c r="NEO63" s="413"/>
      <c r="NEP63" s="413"/>
      <c r="NEQ63" s="424"/>
      <c r="NER63" s="424"/>
      <c r="NES63" s="413"/>
      <c r="NET63" s="413"/>
      <c r="NEU63" s="413"/>
      <c r="NEV63" s="413"/>
      <c r="NEW63" s="413"/>
      <c r="NEX63" s="413"/>
      <c r="NEY63" s="413"/>
      <c r="NEZ63" s="413"/>
      <c r="NFA63" s="424"/>
      <c r="NFB63" s="424"/>
      <c r="NFC63" s="413"/>
      <c r="NFD63" s="413"/>
      <c r="NFE63" s="413"/>
      <c r="NFF63" s="413"/>
      <c r="NFG63" s="413"/>
      <c r="NFH63" s="413"/>
      <c r="NFI63" s="413"/>
      <c r="NFJ63" s="413"/>
      <c r="NFK63" s="424"/>
      <c r="NFL63" s="424"/>
      <c r="NFM63" s="413"/>
      <c r="NFN63" s="413"/>
      <c r="NFO63" s="413"/>
      <c r="NFP63" s="413"/>
      <c r="NFQ63" s="413"/>
      <c r="NFR63" s="413"/>
      <c r="NFS63" s="413"/>
      <c r="NFT63" s="413"/>
      <c r="NFU63" s="424"/>
      <c r="NFV63" s="424"/>
      <c r="NFW63" s="413"/>
      <c r="NFX63" s="413"/>
      <c r="NFY63" s="413"/>
      <c r="NFZ63" s="413"/>
      <c r="NGA63" s="413"/>
      <c r="NGB63" s="413"/>
      <c r="NGC63" s="413"/>
      <c r="NGD63" s="413"/>
      <c r="NGE63" s="424"/>
      <c r="NGF63" s="424"/>
      <c r="NGG63" s="413"/>
      <c r="NGH63" s="413"/>
      <c r="NGI63" s="413"/>
      <c r="NGJ63" s="413"/>
      <c r="NGK63" s="413"/>
      <c r="NGL63" s="413"/>
      <c r="NGM63" s="413"/>
      <c r="NGN63" s="413"/>
      <c r="NGO63" s="424"/>
      <c r="NGP63" s="424"/>
      <c r="NGQ63" s="413"/>
      <c r="NGR63" s="413"/>
      <c r="NGS63" s="413"/>
      <c r="NGT63" s="413"/>
      <c r="NGU63" s="413"/>
      <c r="NGV63" s="413"/>
      <c r="NGW63" s="413"/>
      <c r="NGX63" s="413"/>
      <c r="NGY63" s="424"/>
      <c r="NGZ63" s="424"/>
      <c r="NHA63" s="413"/>
      <c r="NHB63" s="413"/>
      <c r="NHC63" s="413"/>
      <c r="NHD63" s="413"/>
      <c r="NHE63" s="413"/>
      <c r="NHF63" s="413"/>
      <c r="NHG63" s="413"/>
      <c r="NHH63" s="413"/>
      <c r="NHI63" s="424"/>
      <c r="NHJ63" s="424"/>
      <c r="NHK63" s="413"/>
      <c r="NHL63" s="413"/>
      <c r="NHM63" s="413"/>
      <c r="NHN63" s="413"/>
      <c r="NHO63" s="413"/>
      <c r="NHP63" s="413"/>
      <c r="NHQ63" s="413"/>
      <c r="NHR63" s="413"/>
      <c r="NHS63" s="424"/>
      <c r="NHT63" s="424"/>
      <c r="NHU63" s="413"/>
      <c r="NHV63" s="413"/>
      <c r="NHW63" s="413"/>
      <c r="NHX63" s="413"/>
      <c r="NHY63" s="413"/>
      <c r="NHZ63" s="413"/>
      <c r="NIA63" s="413"/>
      <c r="NIB63" s="413"/>
      <c r="NIC63" s="424"/>
      <c r="NID63" s="424"/>
      <c r="NIE63" s="413"/>
      <c r="NIF63" s="413"/>
      <c r="NIG63" s="413"/>
      <c r="NIH63" s="413"/>
      <c r="NII63" s="413"/>
      <c r="NIJ63" s="413"/>
      <c r="NIK63" s="413"/>
      <c r="NIL63" s="413"/>
      <c r="NIM63" s="424"/>
      <c r="NIN63" s="424"/>
      <c r="NIO63" s="413"/>
      <c r="NIP63" s="413"/>
      <c r="NIQ63" s="413"/>
      <c r="NIR63" s="413"/>
      <c r="NIS63" s="413"/>
      <c r="NIT63" s="413"/>
      <c r="NIU63" s="413"/>
      <c r="NIV63" s="413"/>
      <c r="NIW63" s="424"/>
      <c r="NIX63" s="424"/>
      <c r="NIY63" s="413"/>
      <c r="NIZ63" s="413"/>
      <c r="NJA63" s="413"/>
      <c r="NJB63" s="413"/>
      <c r="NJC63" s="413"/>
      <c r="NJD63" s="413"/>
      <c r="NJE63" s="413"/>
      <c r="NJF63" s="413"/>
      <c r="NJG63" s="424"/>
      <c r="NJH63" s="424"/>
      <c r="NJI63" s="413"/>
      <c r="NJJ63" s="413"/>
      <c r="NJK63" s="413"/>
      <c r="NJL63" s="413"/>
      <c r="NJM63" s="413"/>
      <c r="NJN63" s="413"/>
      <c r="NJO63" s="413"/>
      <c r="NJP63" s="413"/>
      <c r="NJQ63" s="424"/>
      <c r="NJR63" s="424"/>
      <c r="NJS63" s="413"/>
      <c r="NJT63" s="413"/>
      <c r="NJU63" s="413"/>
      <c r="NJV63" s="413"/>
      <c r="NJW63" s="413"/>
      <c r="NJX63" s="413"/>
      <c r="NJY63" s="413"/>
      <c r="NJZ63" s="413"/>
      <c r="NKA63" s="424"/>
      <c r="NKB63" s="424"/>
      <c r="NKC63" s="413"/>
      <c r="NKD63" s="413"/>
      <c r="NKE63" s="413"/>
      <c r="NKF63" s="413"/>
      <c r="NKG63" s="413"/>
      <c r="NKH63" s="413"/>
      <c r="NKI63" s="413"/>
      <c r="NKJ63" s="413"/>
      <c r="NKK63" s="424"/>
      <c r="NKL63" s="424"/>
      <c r="NKM63" s="413"/>
      <c r="NKN63" s="413"/>
      <c r="NKO63" s="413"/>
      <c r="NKP63" s="413"/>
      <c r="NKQ63" s="413"/>
      <c r="NKR63" s="413"/>
      <c r="NKS63" s="413"/>
      <c r="NKT63" s="413"/>
      <c r="NKU63" s="424"/>
      <c r="NKV63" s="424"/>
      <c r="NKW63" s="413"/>
      <c r="NKX63" s="413"/>
      <c r="NKY63" s="413"/>
      <c r="NKZ63" s="413"/>
      <c r="NLA63" s="413"/>
      <c r="NLB63" s="413"/>
      <c r="NLC63" s="413"/>
      <c r="NLD63" s="413"/>
      <c r="NLE63" s="424"/>
      <c r="NLF63" s="424"/>
      <c r="NLG63" s="413"/>
      <c r="NLH63" s="413"/>
      <c r="NLI63" s="413"/>
      <c r="NLJ63" s="413"/>
      <c r="NLK63" s="413"/>
      <c r="NLL63" s="413"/>
      <c r="NLM63" s="413"/>
      <c r="NLN63" s="413"/>
      <c r="NLO63" s="424"/>
      <c r="NLP63" s="424"/>
      <c r="NLQ63" s="413"/>
      <c r="NLR63" s="413"/>
      <c r="NLS63" s="413"/>
      <c r="NLT63" s="413"/>
      <c r="NLU63" s="413"/>
      <c r="NLV63" s="413"/>
      <c r="NLW63" s="413"/>
      <c r="NLX63" s="413"/>
      <c r="NLY63" s="424"/>
      <c r="NLZ63" s="424"/>
      <c r="NMA63" s="413"/>
      <c r="NMB63" s="413"/>
      <c r="NMC63" s="413"/>
      <c r="NMD63" s="413"/>
      <c r="NME63" s="413"/>
      <c r="NMF63" s="413"/>
      <c r="NMG63" s="413"/>
      <c r="NMH63" s="413"/>
      <c r="NMI63" s="424"/>
      <c r="NMJ63" s="424"/>
      <c r="NMK63" s="413"/>
      <c r="NML63" s="413"/>
      <c r="NMM63" s="413"/>
      <c r="NMN63" s="413"/>
      <c r="NMO63" s="413"/>
      <c r="NMP63" s="413"/>
      <c r="NMQ63" s="413"/>
      <c r="NMR63" s="413"/>
      <c r="NMS63" s="424"/>
      <c r="NMT63" s="424"/>
      <c r="NMU63" s="413"/>
      <c r="NMV63" s="413"/>
      <c r="NMW63" s="413"/>
      <c r="NMX63" s="413"/>
      <c r="NMY63" s="413"/>
      <c r="NMZ63" s="413"/>
      <c r="NNA63" s="413"/>
      <c r="NNB63" s="413"/>
      <c r="NNC63" s="424"/>
      <c r="NND63" s="424"/>
      <c r="NNE63" s="413"/>
      <c r="NNF63" s="413"/>
      <c r="NNG63" s="413"/>
      <c r="NNH63" s="413"/>
      <c r="NNI63" s="413"/>
      <c r="NNJ63" s="413"/>
      <c r="NNK63" s="413"/>
      <c r="NNL63" s="413"/>
      <c r="NNM63" s="424"/>
      <c r="NNN63" s="424"/>
      <c r="NNO63" s="413"/>
      <c r="NNP63" s="413"/>
      <c r="NNQ63" s="413"/>
      <c r="NNR63" s="413"/>
      <c r="NNS63" s="413"/>
      <c r="NNT63" s="413"/>
      <c r="NNU63" s="413"/>
      <c r="NNV63" s="413"/>
      <c r="NNW63" s="424"/>
      <c r="NNX63" s="424"/>
      <c r="NNY63" s="413"/>
      <c r="NNZ63" s="413"/>
      <c r="NOA63" s="413"/>
      <c r="NOB63" s="413"/>
      <c r="NOC63" s="413"/>
      <c r="NOD63" s="413"/>
      <c r="NOE63" s="413"/>
      <c r="NOF63" s="413"/>
      <c r="NOG63" s="424"/>
      <c r="NOH63" s="424"/>
      <c r="NOI63" s="413"/>
      <c r="NOJ63" s="413"/>
      <c r="NOK63" s="413"/>
      <c r="NOL63" s="413"/>
      <c r="NOM63" s="413"/>
      <c r="NON63" s="413"/>
      <c r="NOO63" s="413"/>
      <c r="NOP63" s="413"/>
      <c r="NOQ63" s="424"/>
      <c r="NOR63" s="424"/>
      <c r="NOS63" s="413"/>
      <c r="NOT63" s="413"/>
      <c r="NOU63" s="413"/>
      <c r="NOV63" s="413"/>
      <c r="NOW63" s="413"/>
      <c r="NOX63" s="413"/>
      <c r="NOY63" s="413"/>
      <c r="NOZ63" s="413"/>
      <c r="NPA63" s="424"/>
      <c r="NPB63" s="424"/>
      <c r="NPC63" s="413"/>
      <c r="NPD63" s="413"/>
      <c r="NPE63" s="413"/>
      <c r="NPF63" s="413"/>
      <c r="NPG63" s="413"/>
      <c r="NPH63" s="413"/>
      <c r="NPI63" s="413"/>
      <c r="NPJ63" s="413"/>
      <c r="NPK63" s="424"/>
      <c r="NPL63" s="424"/>
      <c r="NPM63" s="413"/>
      <c r="NPN63" s="413"/>
      <c r="NPO63" s="413"/>
      <c r="NPP63" s="413"/>
      <c r="NPQ63" s="413"/>
      <c r="NPR63" s="413"/>
      <c r="NPS63" s="413"/>
      <c r="NPT63" s="413"/>
      <c r="NPU63" s="424"/>
      <c r="NPV63" s="424"/>
      <c r="NPW63" s="413"/>
      <c r="NPX63" s="413"/>
      <c r="NPY63" s="413"/>
      <c r="NPZ63" s="413"/>
      <c r="NQA63" s="413"/>
      <c r="NQB63" s="413"/>
      <c r="NQC63" s="413"/>
      <c r="NQD63" s="413"/>
      <c r="NQE63" s="424"/>
      <c r="NQF63" s="424"/>
      <c r="NQG63" s="413"/>
      <c r="NQH63" s="413"/>
      <c r="NQI63" s="413"/>
      <c r="NQJ63" s="413"/>
      <c r="NQK63" s="413"/>
      <c r="NQL63" s="413"/>
      <c r="NQM63" s="413"/>
      <c r="NQN63" s="413"/>
      <c r="NQO63" s="424"/>
      <c r="NQP63" s="424"/>
      <c r="NQQ63" s="413"/>
      <c r="NQR63" s="413"/>
      <c r="NQS63" s="413"/>
      <c r="NQT63" s="413"/>
      <c r="NQU63" s="413"/>
      <c r="NQV63" s="413"/>
      <c r="NQW63" s="413"/>
      <c r="NQX63" s="413"/>
      <c r="NQY63" s="424"/>
      <c r="NQZ63" s="424"/>
      <c r="NRA63" s="413"/>
      <c r="NRB63" s="413"/>
      <c r="NRC63" s="413"/>
      <c r="NRD63" s="413"/>
      <c r="NRE63" s="413"/>
      <c r="NRF63" s="413"/>
      <c r="NRG63" s="413"/>
      <c r="NRH63" s="413"/>
      <c r="NRI63" s="424"/>
      <c r="NRJ63" s="424"/>
      <c r="NRK63" s="413"/>
      <c r="NRL63" s="413"/>
      <c r="NRM63" s="413"/>
      <c r="NRN63" s="413"/>
      <c r="NRO63" s="413"/>
      <c r="NRP63" s="413"/>
      <c r="NRQ63" s="413"/>
      <c r="NRR63" s="413"/>
      <c r="NRS63" s="424"/>
      <c r="NRT63" s="424"/>
      <c r="NRU63" s="413"/>
      <c r="NRV63" s="413"/>
      <c r="NRW63" s="413"/>
      <c r="NRX63" s="413"/>
      <c r="NRY63" s="413"/>
      <c r="NRZ63" s="413"/>
      <c r="NSA63" s="413"/>
      <c r="NSB63" s="413"/>
      <c r="NSC63" s="424"/>
      <c r="NSD63" s="424"/>
      <c r="NSE63" s="413"/>
      <c r="NSF63" s="413"/>
      <c r="NSG63" s="413"/>
      <c r="NSH63" s="413"/>
      <c r="NSI63" s="413"/>
      <c r="NSJ63" s="413"/>
      <c r="NSK63" s="413"/>
      <c r="NSL63" s="413"/>
      <c r="NSM63" s="424"/>
      <c r="NSN63" s="424"/>
      <c r="NSO63" s="413"/>
      <c r="NSP63" s="413"/>
      <c r="NSQ63" s="413"/>
      <c r="NSR63" s="413"/>
      <c r="NSS63" s="413"/>
      <c r="NST63" s="413"/>
      <c r="NSU63" s="413"/>
      <c r="NSV63" s="413"/>
      <c r="NSW63" s="424"/>
      <c r="NSX63" s="424"/>
      <c r="NSY63" s="413"/>
      <c r="NSZ63" s="413"/>
      <c r="NTA63" s="413"/>
      <c r="NTB63" s="413"/>
      <c r="NTC63" s="413"/>
      <c r="NTD63" s="413"/>
      <c r="NTE63" s="413"/>
      <c r="NTF63" s="413"/>
      <c r="NTG63" s="424"/>
      <c r="NTH63" s="424"/>
      <c r="NTI63" s="413"/>
      <c r="NTJ63" s="413"/>
      <c r="NTK63" s="413"/>
      <c r="NTL63" s="413"/>
      <c r="NTM63" s="413"/>
      <c r="NTN63" s="413"/>
      <c r="NTO63" s="413"/>
      <c r="NTP63" s="413"/>
      <c r="NTQ63" s="424"/>
      <c r="NTR63" s="424"/>
      <c r="NTS63" s="413"/>
      <c r="NTT63" s="413"/>
      <c r="NTU63" s="413"/>
      <c r="NTV63" s="413"/>
      <c r="NTW63" s="413"/>
      <c r="NTX63" s="413"/>
      <c r="NTY63" s="413"/>
      <c r="NTZ63" s="413"/>
      <c r="NUA63" s="424"/>
      <c r="NUB63" s="424"/>
      <c r="NUC63" s="413"/>
      <c r="NUD63" s="413"/>
      <c r="NUE63" s="413"/>
      <c r="NUF63" s="413"/>
      <c r="NUG63" s="413"/>
      <c r="NUH63" s="413"/>
      <c r="NUI63" s="413"/>
      <c r="NUJ63" s="413"/>
      <c r="NUK63" s="424"/>
      <c r="NUL63" s="424"/>
      <c r="NUM63" s="413"/>
      <c r="NUN63" s="413"/>
      <c r="NUO63" s="413"/>
      <c r="NUP63" s="413"/>
      <c r="NUQ63" s="413"/>
      <c r="NUR63" s="413"/>
      <c r="NUS63" s="413"/>
      <c r="NUT63" s="413"/>
      <c r="NUU63" s="424"/>
      <c r="NUV63" s="424"/>
      <c r="NUW63" s="413"/>
      <c r="NUX63" s="413"/>
      <c r="NUY63" s="413"/>
      <c r="NUZ63" s="413"/>
      <c r="NVA63" s="413"/>
      <c r="NVB63" s="413"/>
      <c r="NVC63" s="413"/>
      <c r="NVD63" s="413"/>
      <c r="NVE63" s="424"/>
      <c r="NVF63" s="424"/>
      <c r="NVG63" s="413"/>
      <c r="NVH63" s="413"/>
      <c r="NVI63" s="413"/>
      <c r="NVJ63" s="413"/>
      <c r="NVK63" s="413"/>
      <c r="NVL63" s="413"/>
      <c r="NVM63" s="413"/>
      <c r="NVN63" s="413"/>
      <c r="NVO63" s="424"/>
      <c r="NVP63" s="424"/>
      <c r="NVQ63" s="413"/>
      <c r="NVR63" s="413"/>
      <c r="NVS63" s="413"/>
      <c r="NVT63" s="413"/>
      <c r="NVU63" s="413"/>
      <c r="NVV63" s="413"/>
      <c r="NVW63" s="413"/>
      <c r="NVX63" s="413"/>
      <c r="NVY63" s="424"/>
      <c r="NVZ63" s="424"/>
      <c r="NWA63" s="413"/>
      <c r="NWB63" s="413"/>
      <c r="NWC63" s="413"/>
      <c r="NWD63" s="413"/>
      <c r="NWE63" s="413"/>
      <c r="NWF63" s="413"/>
      <c r="NWG63" s="413"/>
      <c r="NWH63" s="413"/>
      <c r="NWI63" s="424"/>
      <c r="NWJ63" s="424"/>
      <c r="NWK63" s="413"/>
      <c r="NWL63" s="413"/>
      <c r="NWM63" s="413"/>
      <c r="NWN63" s="413"/>
      <c r="NWO63" s="413"/>
      <c r="NWP63" s="413"/>
      <c r="NWQ63" s="413"/>
      <c r="NWR63" s="413"/>
      <c r="NWS63" s="424"/>
      <c r="NWT63" s="424"/>
      <c r="NWU63" s="413"/>
      <c r="NWV63" s="413"/>
      <c r="NWW63" s="413"/>
      <c r="NWX63" s="413"/>
      <c r="NWY63" s="413"/>
      <c r="NWZ63" s="413"/>
      <c r="NXA63" s="413"/>
      <c r="NXB63" s="413"/>
      <c r="NXC63" s="424"/>
      <c r="NXD63" s="424"/>
      <c r="NXE63" s="413"/>
      <c r="NXF63" s="413"/>
      <c r="NXG63" s="413"/>
      <c r="NXH63" s="413"/>
      <c r="NXI63" s="413"/>
      <c r="NXJ63" s="413"/>
      <c r="NXK63" s="413"/>
      <c r="NXL63" s="413"/>
      <c r="NXM63" s="424"/>
      <c r="NXN63" s="424"/>
      <c r="NXO63" s="413"/>
      <c r="NXP63" s="413"/>
      <c r="NXQ63" s="413"/>
      <c r="NXR63" s="413"/>
      <c r="NXS63" s="413"/>
      <c r="NXT63" s="413"/>
      <c r="NXU63" s="413"/>
      <c r="NXV63" s="413"/>
      <c r="NXW63" s="424"/>
      <c r="NXX63" s="424"/>
      <c r="NXY63" s="413"/>
      <c r="NXZ63" s="413"/>
      <c r="NYA63" s="413"/>
      <c r="NYB63" s="413"/>
      <c r="NYC63" s="413"/>
      <c r="NYD63" s="413"/>
      <c r="NYE63" s="413"/>
      <c r="NYF63" s="413"/>
      <c r="NYG63" s="424"/>
      <c r="NYH63" s="424"/>
      <c r="NYI63" s="413"/>
      <c r="NYJ63" s="413"/>
      <c r="NYK63" s="413"/>
      <c r="NYL63" s="413"/>
      <c r="NYM63" s="413"/>
      <c r="NYN63" s="413"/>
      <c r="NYO63" s="413"/>
      <c r="NYP63" s="413"/>
      <c r="NYQ63" s="424"/>
      <c r="NYR63" s="424"/>
      <c r="NYS63" s="413"/>
      <c r="NYT63" s="413"/>
      <c r="NYU63" s="413"/>
      <c r="NYV63" s="413"/>
      <c r="NYW63" s="413"/>
      <c r="NYX63" s="413"/>
      <c r="NYY63" s="413"/>
      <c r="NYZ63" s="413"/>
      <c r="NZA63" s="424"/>
      <c r="NZB63" s="424"/>
      <c r="NZC63" s="413"/>
      <c r="NZD63" s="413"/>
      <c r="NZE63" s="413"/>
      <c r="NZF63" s="413"/>
      <c r="NZG63" s="413"/>
      <c r="NZH63" s="413"/>
      <c r="NZI63" s="413"/>
      <c r="NZJ63" s="413"/>
      <c r="NZK63" s="424"/>
      <c r="NZL63" s="424"/>
      <c r="NZM63" s="413"/>
      <c r="NZN63" s="413"/>
      <c r="NZO63" s="413"/>
      <c r="NZP63" s="413"/>
      <c r="NZQ63" s="413"/>
      <c r="NZR63" s="413"/>
      <c r="NZS63" s="413"/>
      <c r="NZT63" s="413"/>
      <c r="NZU63" s="424"/>
      <c r="NZV63" s="424"/>
      <c r="NZW63" s="413"/>
      <c r="NZX63" s="413"/>
      <c r="NZY63" s="413"/>
      <c r="NZZ63" s="413"/>
      <c r="OAA63" s="413"/>
      <c r="OAB63" s="413"/>
      <c r="OAC63" s="413"/>
      <c r="OAD63" s="413"/>
      <c r="OAE63" s="424"/>
      <c r="OAF63" s="424"/>
      <c r="OAG63" s="413"/>
      <c r="OAH63" s="413"/>
      <c r="OAI63" s="413"/>
      <c r="OAJ63" s="413"/>
      <c r="OAK63" s="413"/>
      <c r="OAL63" s="413"/>
      <c r="OAM63" s="413"/>
      <c r="OAN63" s="413"/>
      <c r="OAO63" s="424"/>
      <c r="OAP63" s="424"/>
      <c r="OAQ63" s="413"/>
      <c r="OAR63" s="413"/>
      <c r="OAS63" s="413"/>
      <c r="OAT63" s="413"/>
      <c r="OAU63" s="413"/>
      <c r="OAV63" s="413"/>
      <c r="OAW63" s="413"/>
      <c r="OAX63" s="413"/>
      <c r="OAY63" s="424"/>
      <c r="OAZ63" s="424"/>
      <c r="OBA63" s="413"/>
      <c r="OBB63" s="413"/>
      <c r="OBC63" s="413"/>
      <c r="OBD63" s="413"/>
      <c r="OBE63" s="413"/>
      <c r="OBF63" s="413"/>
      <c r="OBG63" s="413"/>
      <c r="OBH63" s="413"/>
      <c r="OBI63" s="424"/>
      <c r="OBJ63" s="424"/>
      <c r="OBK63" s="413"/>
      <c r="OBL63" s="413"/>
      <c r="OBM63" s="413"/>
      <c r="OBN63" s="413"/>
      <c r="OBO63" s="413"/>
      <c r="OBP63" s="413"/>
      <c r="OBQ63" s="413"/>
      <c r="OBR63" s="413"/>
      <c r="OBS63" s="424"/>
      <c r="OBT63" s="424"/>
      <c r="OBU63" s="413"/>
      <c r="OBV63" s="413"/>
      <c r="OBW63" s="413"/>
      <c r="OBX63" s="413"/>
      <c r="OBY63" s="413"/>
      <c r="OBZ63" s="413"/>
      <c r="OCA63" s="413"/>
      <c r="OCB63" s="413"/>
      <c r="OCC63" s="424"/>
      <c r="OCD63" s="424"/>
      <c r="OCE63" s="413"/>
      <c r="OCF63" s="413"/>
      <c r="OCG63" s="413"/>
      <c r="OCH63" s="413"/>
      <c r="OCI63" s="413"/>
      <c r="OCJ63" s="413"/>
      <c r="OCK63" s="413"/>
      <c r="OCL63" s="413"/>
      <c r="OCM63" s="424"/>
      <c r="OCN63" s="424"/>
      <c r="OCO63" s="413"/>
      <c r="OCP63" s="413"/>
      <c r="OCQ63" s="413"/>
      <c r="OCR63" s="413"/>
      <c r="OCS63" s="413"/>
      <c r="OCT63" s="413"/>
      <c r="OCU63" s="413"/>
      <c r="OCV63" s="413"/>
      <c r="OCW63" s="424"/>
      <c r="OCX63" s="424"/>
      <c r="OCY63" s="413"/>
      <c r="OCZ63" s="413"/>
      <c r="ODA63" s="413"/>
      <c r="ODB63" s="413"/>
      <c r="ODC63" s="413"/>
      <c r="ODD63" s="413"/>
      <c r="ODE63" s="413"/>
      <c r="ODF63" s="413"/>
      <c r="ODG63" s="424"/>
      <c r="ODH63" s="424"/>
      <c r="ODI63" s="413"/>
      <c r="ODJ63" s="413"/>
      <c r="ODK63" s="413"/>
      <c r="ODL63" s="413"/>
      <c r="ODM63" s="413"/>
      <c r="ODN63" s="413"/>
      <c r="ODO63" s="413"/>
      <c r="ODP63" s="413"/>
      <c r="ODQ63" s="424"/>
      <c r="ODR63" s="424"/>
      <c r="ODS63" s="413"/>
      <c r="ODT63" s="413"/>
      <c r="ODU63" s="413"/>
      <c r="ODV63" s="413"/>
      <c r="ODW63" s="413"/>
      <c r="ODX63" s="413"/>
      <c r="ODY63" s="413"/>
      <c r="ODZ63" s="413"/>
      <c r="OEA63" s="424"/>
      <c r="OEB63" s="424"/>
      <c r="OEC63" s="413"/>
      <c r="OED63" s="413"/>
      <c r="OEE63" s="413"/>
      <c r="OEF63" s="413"/>
      <c r="OEG63" s="413"/>
      <c r="OEH63" s="413"/>
      <c r="OEI63" s="413"/>
      <c r="OEJ63" s="413"/>
      <c r="OEK63" s="424"/>
      <c r="OEL63" s="424"/>
      <c r="OEM63" s="413"/>
      <c r="OEN63" s="413"/>
      <c r="OEO63" s="413"/>
      <c r="OEP63" s="413"/>
      <c r="OEQ63" s="413"/>
      <c r="OER63" s="413"/>
      <c r="OES63" s="413"/>
      <c r="OET63" s="413"/>
      <c r="OEU63" s="424"/>
      <c r="OEV63" s="424"/>
      <c r="OEW63" s="413"/>
      <c r="OEX63" s="413"/>
      <c r="OEY63" s="413"/>
      <c r="OEZ63" s="413"/>
      <c r="OFA63" s="413"/>
      <c r="OFB63" s="413"/>
      <c r="OFC63" s="413"/>
      <c r="OFD63" s="413"/>
      <c r="OFE63" s="424"/>
      <c r="OFF63" s="424"/>
      <c r="OFG63" s="413"/>
      <c r="OFH63" s="413"/>
      <c r="OFI63" s="413"/>
      <c r="OFJ63" s="413"/>
      <c r="OFK63" s="413"/>
      <c r="OFL63" s="413"/>
      <c r="OFM63" s="413"/>
      <c r="OFN63" s="413"/>
      <c r="OFO63" s="424"/>
      <c r="OFP63" s="424"/>
      <c r="OFQ63" s="413"/>
      <c r="OFR63" s="413"/>
      <c r="OFS63" s="413"/>
      <c r="OFT63" s="413"/>
      <c r="OFU63" s="413"/>
      <c r="OFV63" s="413"/>
      <c r="OFW63" s="413"/>
      <c r="OFX63" s="413"/>
      <c r="OFY63" s="424"/>
      <c r="OFZ63" s="424"/>
      <c r="OGA63" s="413"/>
      <c r="OGB63" s="413"/>
      <c r="OGC63" s="413"/>
      <c r="OGD63" s="413"/>
      <c r="OGE63" s="413"/>
      <c r="OGF63" s="413"/>
      <c r="OGG63" s="413"/>
      <c r="OGH63" s="413"/>
      <c r="OGI63" s="424"/>
      <c r="OGJ63" s="424"/>
      <c r="OGK63" s="413"/>
      <c r="OGL63" s="413"/>
      <c r="OGM63" s="413"/>
      <c r="OGN63" s="413"/>
      <c r="OGO63" s="413"/>
      <c r="OGP63" s="413"/>
      <c r="OGQ63" s="413"/>
      <c r="OGR63" s="413"/>
      <c r="OGS63" s="424"/>
      <c r="OGT63" s="424"/>
      <c r="OGU63" s="413"/>
      <c r="OGV63" s="413"/>
      <c r="OGW63" s="413"/>
      <c r="OGX63" s="413"/>
      <c r="OGY63" s="413"/>
      <c r="OGZ63" s="413"/>
      <c r="OHA63" s="413"/>
      <c r="OHB63" s="413"/>
      <c r="OHC63" s="424"/>
      <c r="OHD63" s="424"/>
      <c r="OHE63" s="413"/>
      <c r="OHF63" s="413"/>
      <c r="OHG63" s="413"/>
      <c r="OHH63" s="413"/>
      <c r="OHI63" s="413"/>
      <c r="OHJ63" s="413"/>
      <c r="OHK63" s="413"/>
      <c r="OHL63" s="413"/>
      <c r="OHM63" s="424"/>
      <c r="OHN63" s="424"/>
      <c r="OHO63" s="413"/>
      <c r="OHP63" s="413"/>
      <c r="OHQ63" s="413"/>
      <c r="OHR63" s="413"/>
      <c r="OHS63" s="413"/>
      <c r="OHT63" s="413"/>
      <c r="OHU63" s="413"/>
      <c r="OHV63" s="413"/>
      <c r="OHW63" s="424"/>
      <c r="OHX63" s="424"/>
      <c r="OHY63" s="413"/>
      <c r="OHZ63" s="413"/>
      <c r="OIA63" s="413"/>
      <c r="OIB63" s="413"/>
      <c r="OIC63" s="413"/>
      <c r="OID63" s="413"/>
      <c r="OIE63" s="413"/>
      <c r="OIF63" s="413"/>
      <c r="OIG63" s="424"/>
      <c r="OIH63" s="424"/>
      <c r="OII63" s="413"/>
      <c r="OIJ63" s="413"/>
      <c r="OIK63" s="413"/>
      <c r="OIL63" s="413"/>
      <c r="OIM63" s="413"/>
      <c r="OIN63" s="413"/>
      <c r="OIO63" s="413"/>
      <c r="OIP63" s="413"/>
      <c r="OIQ63" s="424"/>
      <c r="OIR63" s="424"/>
      <c r="OIS63" s="413"/>
      <c r="OIT63" s="413"/>
      <c r="OIU63" s="413"/>
      <c r="OIV63" s="413"/>
      <c r="OIW63" s="413"/>
      <c r="OIX63" s="413"/>
      <c r="OIY63" s="413"/>
      <c r="OIZ63" s="413"/>
      <c r="OJA63" s="424"/>
      <c r="OJB63" s="424"/>
      <c r="OJC63" s="413"/>
      <c r="OJD63" s="413"/>
      <c r="OJE63" s="413"/>
      <c r="OJF63" s="413"/>
      <c r="OJG63" s="413"/>
      <c r="OJH63" s="413"/>
      <c r="OJI63" s="413"/>
      <c r="OJJ63" s="413"/>
      <c r="OJK63" s="424"/>
      <c r="OJL63" s="424"/>
      <c r="OJM63" s="413"/>
      <c r="OJN63" s="413"/>
      <c r="OJO63" s="413"/>
      <c r="OJP63" s="413"/>
      <c r="OJQ63" s="413"/>
      <c r="OJR63" s="413"/>
      <c r="OJS63" s="413"/>
      <c r="OJT63" s="413"/>
      <c r="OJU63" s="424"/>
      <c r="OJV63" s="424"/>
      <c r="OJW63" s="413"/>
      <c r="OJX63" s="413"/>
      <c r="OJY63" s="413"/>
      <c r="OJZ63" s="413"/>
      <c r="OKA63" s="413"/>
      <c r="OKB63" s="413"/>
      <c r="OKC63" s="413"/>
      <c r="OKD63" s="413"/>
      <c r="OKE63" s="424"/>
      <c r="OKF63" s="424"/>
      <c r="OKG63" s="413"/>
      <c r="OKH63" s="413"/>
      <c r="OKI63" s="413"/>
      <c r="OKJ63" s="413"/>
      <c r="OKK63" s="413"/>
      <c r="OKL63" s="413"/>
      <c r="OKM63" s="413"/>
      <c r="OKN63" s="413"/>
      <c r="OKO63" s="424"/>
      <c r="OKP63" s="424"/>
      <c r="OKQ63" s="413"/>
      <c r="OKR63" s="413"/>
      <c r="OKS63" s="413"/>
      <c r="OKT63" s="413"/>
      <c r="OKU63" s="413"/>
      <c r="OKV63" s="413"/>
      <c r="OKW63" s="413"/>
      <c r="OKX63" s="413"/>
      <c r="OKY63" s="424"/>
      <c r="OKZ63" s="424"/>
      <c r="OLA63" s="413"/>
      <c r="OLB63" s="413"/>
      <c r="OLC63" s="413"/>
      <c r="OLD63" s="413"/>
      <c r="OLE63" s="413"/>
      <c r="OLF63" s="413"/>
      <c r="OLG63" s="413"/>
      <c r="OLH63" s="413"/>
      <c r="OLI63" s="424"/>
      <c r="OLJ63" s="424"/>
      <c r="OLK63" s="413"/>
      <c r="OLL63" s="413"/>
      <c r="OLM63" s="413"/>
      <c r="OLN63" s="413"/>
      <c r="OLO63" s="413"/>
      <c r="OLP63" s="413"/>
      <c r="OLQ63" s="413"/>
      <c r="OLR63" s="413"/>
      <c r="OLS63" s="424"/>
      <c r="OLT63" s="424"/>
      <c r="OLU63" s="413"/>
      <c r="OLV63" s="413"/>
      <c r="OLW63" s="413"/>
      <c r="OLX63" s="413"/>
      <c r="OLY63" s="413"/>
      <c r="OLZ63" s="413"/>
      <c r="OMA63" s="413"/>
      <c r="OMB63" s="413"/>
      <c r="OMC63" s="424"/>
      <c r="OMD63" s="424"/>
      <c r="OME63" s="413"/>
      <c r="OMF63" s="413"/>
      <c r="OMG63" s="413"/>
      <c r="OMH63" s="413"/>
      <c r="OMI63" s="413"/>
      <c r="OMJ63" s="413"/>
      <c r="OMK63" s="413"/>
      <c r="OML63" s="413"/>
      <c r="OMM63" s="424"/>
      <c r="OMN63" s="424"/>
      <c r="OMO63" s="413"/>
      <c r="OMP63" s="413"/>
      <c r="OMQ63" s="413"/>
      <c r="OMR63" s="413"/>
      <c r="OMS63" s="413"/>
      <c r="OMT63" s="413"/>
      <c r="OMU63" s="413"/>
      <c r="OMV63" s="413"/>
      <c r="OMW63" s="424"/>
      <c r="OMX63" s="424"/>
      <c r="OMY63" s="413"/>
      <c r="OMZ63" s="413"/>
      <c r="ONA63" s="413"/>
      <c r="ONB63" s="413"/>
      <c r="ONC63" s="413"/>
      <c r="OND63" s="413"/>
      <c r="ONE63" s="413"/>
      <c r="ONF63" s="413"/>
      <c r="ONG63" s="424"/>
      <c r="ONH63" s="424"/>
      <c r="ONI63" s="413"/>
      <c r="ONJ63" s="413"/>
      <c r="ONK63" s="413"/>
      <c r="ONL63" s="413"/>
      <c r="ONM63" s="413"/>
      <c r="ONN63" s="413"/>
      <c r="ONO63" s="413"/>
      <c r="ONP63" s="413"/>
      <c r="ONQ63" s="424"/>
      <c r="ONR63" s="424"/>
      <c r="ONS63" s="413"/>
      <c r="ONT63" s="413"/>
      <c r="ONU63" s="413"/>
      <c r="ONV63" s="413"/>
      <c r="ONW63" s="413"/>
      <c r="ONX63" s="413"/>
      <c r="ONY63" s="413"/>
      <c r="ONZ63" s="413"/>
      <c r="OOA63" s="424"/>
      <c r="OOB63" s="424"/>
      <c r="OOC63" s="413"/>
      <c r="OOD63" s="413"/>
      <c r="OOE63" s="413"/>
      <c r="OOF63" s="413"/>
      <c r="OOG63" s="413"/>
      <c r="OOH63" s="413"/>
      <c r="OOI63" s="413"/>
      <c r="OOJ63" s="413"/>
      <c r="OOK63" s="424"/>
      <c r="OOL63" s="424"/>
      <c r="OOM63" s="413"/>
      <c r="OON63" s="413"/>
      <c r="OOO63" s="413"/>
      <c r="OOP63" s="413"/>
      <c r="OOQ63" s="413"/>
      <c r="OOR63" s="413"/>
      <c r="OOS63" s="413"/>
      <c r="OOT63" s="413"/>
      <c r="OOU63" s="424"/>
      <c r="OOV63" s="424"/>
      <c r="OOW63" s="413"/>
      <c r="OOX63" s="413"/>
      <c r="OOY63" s="413"/>
      <c r="OOZ63" s="413"/>
      <c r="OPA63" s="413"/>
      <c r="OPB63" s="413"/>
      <c r="OPC63" s="413"/>
      <c r="OPD63" s="413"/>
      <c r="OPE63" s="424"/>
      <c r="OPF63" s="424"/>
      <c r="OPG63" s="413"/>
      <c r="OPH63" s="413"/>
      <c r="OPI63" s="413"/>
      <c r="OPJ63" s="413"/>
      <c r="OPK63" s="413"/>
      <c r="OPL63" s="413"/>
      <c r="OPM63" s="413"/>
      <c r="OPN63" s="413"/>
      <c r="OPO63" s="424"/>
      <c r="OPP63" s="424"/>
      <c r="OPQ63" s="413"/>
      <c r="OPR63" s="413"/>
      <c r="OPS63" s="413"/>
      <c r="OPT63" s="413"/>
      <c r="OPU63" s="413"/>
      <c r="OPV63" s="413"/>
      <c r="OPW63" s="413"/>
      <c r="OPX63" s="413"/>
      <c r="OPY63" s="424"/>
      <c r="OPZ63" s="424"/>
      <c r="OQA63" s="413"/>
      <c r="OQB63" s="413"/>
      <c r="OQC63" s="413"/>
      <c r="OQD63" s="413"/>
      <c r="OQE63" s="413"/>
      <c r="OQF63" s="413"/>
      <c r="OQG63" s="413"/>
      <c r="OQH63" s="413"/>
      <c r="OQI63" s="424"/>
      <c r="OQJ63" s="424"/>
      <c r="OQK63" s="413"/>
      <c r="OQL63" s="413"/>
      <c r="OQM63" s="413"/>
      <c r="OQN63" s="413"/>
      <c r="OQO63" s="413"/>
      <c r="OQP63" s="413"/>
      <c r="OQQ63" s="413"/>
      <c r="OQR63" s="413"/>
      <c r="OQS63" s="424"/>
      <c r="OQT63" s="424"/>
      <c r="OQU63" s="413"/>
      <c r="OQV63" s="413"/>
      <c r="OQW63" s="413"/>
      <c r="OQX63" s="413"/>
      <c r="OQY63" s="413"/>
      <c r="OQZ63" s="413"/>
      <c r="ORA63" s="413"/>
      <c r="ORB63" s="413"/>
      <c r="ORC63" s="424"/>
      <c r="ORD63" s="424"/>
      <c r="ORE63" s="413"/>
      <c r="ORF63" s="413"/>
      <c r="ORG63" s="413"/>
      <c r="ORH63" s="413"/>
      <c r="ORI63" s="413"/>
      <c r="ORJ63" s="413"/>
      <c r="ORK63" s="413"/>
      <c r="ORL63" s="413"/>
      <c r="ORM63" s="424"/>
      <c r="ORN63" s="424"/>
      <c r="ORO63" s="413"/>
      <c r="ORP63" s="413"/>
      <c r="ORQ63" s="413"/>
      <c r="ORR63" s="413"/>
      <c r="ORS63" s="413"/>
      <c r="ORT63" s="413"/>
      <c r="ORU63" s="413"/>
      <c r="ORV63" s="413"/>
      <c r="ORW63" s="424"/>
      <c r="ORX63" s="424"/>
      <c r="ORY63" s="413"/>
      <c r="ORZ63" s="413"/>
      <c r="OSA63" s="413"/>
      <c r="OSB63" s="413"/>
      <c r="OSC63" s="413"/>
      <c r="OSD63" s="413"/>
      <c r="OSE63" s="413"/>
      <c r="OSF63" s="413"/>
      <c r="OSG63" s="424"/>
      <c r="OSH63" s="424"/>
      <c r="OSI63" s="413"/>
      <c r="OSJ63" s="413"/>
      <c r="OSK63" s="413"/>
      <c r="OSL63" s="413"/>
      <c r="OSM63" s="413"/>
      <c r="OSN63" s="413"/>
      <c r="OSO63" s="413"/>
      <c r="OSP63" s="413"/>
      <c r="OSQ63" s="424"/>
      <c r="OSR63" s="424"/>
      <c r="OSS63" s="413"/>
      <c r="OST63" s="413"/>
      <c r="OSU63" s="413"/>
      <c r="OSV63" s="413"/>
      <c r="OSW63" s="413"/>
      <c r="OSX63" s="413"/>
      <c r="OSY63" s="413"/>
      <c r="OSZ63" s="413"/>
      <c r="OTA63" s="424"/>
      <c r="OTB63" s="424"/>
      <c r="OTC63" s="413"/>
      <c r="OTD63" s="413"/>
      <c r="OTE63" s="413"/>
      <c r="OTF63" s="413"/>
      <c r="OTG63" s="413"/>
      <c r="OTH63" s="413"/>
      <c r="OTI63" s="413"/>
      <c r="OTJ63" s="413"/>
      <c r="OTK63" s="424"/>
      <c r="OTL63" s="424"/>
      <c r="OTM63" s="413"/>
      <c r="OTN63" s="413"/>
      <c r="OTO63" s="413"/>
      <c r="OTP63" s="413"/>
      <c r="OTQ63" s="413"/>
      <c r="OTR63" s="413"/>
      <c r="OTS63" s="413"/>
      <c r="OTT63" s="413"/>
      <c r="OTU63" s="424"/>
      <c r="OTV63" s="424"/>
      <c r="OTW63" s="413"/>
      <c r="OTX63" s="413"/>
      <c r="OTY63" s="413"/>
      <c r="OTZ63" s="413"/>
      <c r="OUA63" s="413"/>
      <c r="OUB63" s="413"/>
      <c r="OUC63" s="413"/>
      <c r="OUD63" s="413"/>
      <c r="OUE63" s="424"/>
      <c r="OUF63" s="424"/>
      <c r="OUG63" s="413"/>
      <c r="OUH63" s="413"/>
      <c r="OUI63" s="413"/>
      <c r="OUJ63" s="413"/>
      <c r="OUK63" s="413"/>
      <c r="OUL63" s="413"/>
      <c r="OUM63" s="413"/>
      <c r="OUN63" s="413"/>
      <c r="OUO63" s="424"/>
      <c r="OUP63" s="424"/>
      <c r="OUQ63" s="413"/>
      <c r="OUR63" s="413"/>
      <c r="OUS63" s="413"/>
      <c r="OUT63" s="413"/>
      <c r="OUU63" s="413"/>
      <c r="OUV63" s="413"/>
      <c r="OUW63" s="413"/>
      <c r="OUX63" s="413"/>
      <c r="OUY63" s="424"/>
      <c r="OUZ63" s="424"/>
      <c r="OVA63" s="413"/>
      <c r="OVB63" s="413"/>
      <c r="OVC63" s="413"/>
      <c r="OVD63" s="413"/>
      <c r="OVE63" s="413"/>
      <c r="OVF63" s="413"/>
      <c r="OVG63" s="413"/>
      <c r="OVH63" s="413"/>
      <c r="OVI63" s="424"/>
      <c r="OVJ63" s="424"/>
      <c r="OVK63" s="413"/>
      <c r="OVL63" s="413"/>
      <c r="OVM63" s="413"/>
      <c r="OVN63" s="413"/>
      <c r="OVO63" s="413"/>
      <c r="OVP63" s="413"/>
      <c r="OVQ63" s="413"/>
      <c r="OVR63" s="413"/>
      <c r="OVS63" s="424"/>
      <c r="OVT63" s="424"/>
      <c r="OVU63" s="413"/>
      <c r="OVV63" s="413"/>
      <c r="OVW63" s="413"/>
      <c r="OVX63" s="413"/>
      <c r="OVY63" s="413"/>
      <c r="OVZ63" s="413"/>
      <c r="OWA63" s="413"/>
      <c r="OWB63" s="413"/>
      <c r="OWC63" s="424"/>
      <c r="OWD63" s="424"/>
      <c r="OWE63" s="413"/>
      <c r="OWF63" s="413"/>
      <c r="OWG63" s="413"/>
      <c r="OWH63" s="413"/>
      <c r="OWI63" s="413"/>
      <c r="OWJ63" s="413"/>
      <c r="OWK63" s="413"/>
      <c r="OWL63" s="413"/>
      <c r="OWM63" s="424"/>
      <c r="OWN63" s="424"/>
      <c r="OWO63" s="413"/>
      <c r="OWP63" s="413"/>
      <c r="OWQ63" s="413"/>
      <c r="OWR63" s="413"/>
      <c r="OWS63" s="413"/>
      <c r="OWT63" s="413"/>
      <c r="OWU63" s="413"/>
      <c r="OWV63" s="413"/>
      <c r="OWW63" s="424"/>
      <c r="OWX63" s="424"/>
      <c r="OWY63" s="413"/>
      <c r="OWZ63" s="413"/>
      <c r="OXA63" s="413"/>
      <c r="OXB63" s="413"/>
      <c r="OXC63" s="413"/>
      <c r="OXD63" s="413"/>
      <c r="OXE63" s="413"/>
      <c r="OXF63" s="413"/>
      <c r="OXG63" s="424"/>
      <c r="OXH63" s="424"/>
      <c r="OXI63" s="413"/>
      <c r="OXJ63" s="413"/>
      <c r="OXK63" s="413"/>
      <c r="OXL63" s="413"/>
      <c r="OXM63" s="413"/>
      <c r="OXN63" s="413"/>
      <c r="OXO63" s="413"/>
      <c r="OXP63" s="413"/>
      <c r="OXQ63" s="424"/>
      <c r="OXR63" s="424"/>
      <c r="OXS63" s="413"/>
      <c r="OXT63" s="413"/>
      <c r="OXU63" s="413"/>
      <c r="OXV63" s="413"/>
      <c r="OXW63" s="413"/>
      <c r="OXX63" s="413"/>
      <c r="OXY63" s="413"/>
      <c r="OXZ63" s="413"/>
      <c r="OYA63" s="424"/>
      <c r="OYB63" s="424"/>
      <c r="OYC63" s="413"/>
      <c r="OYD63" s="413"/>
      <c r="OYE63" s="413"/>
      <c r="OYF63" s="413"/>
      <c r="OYG63" s="413"/>
      <c r="OYH63" s="413"/>
      <c r="OYI63" s="413"/>
      <c r="OYJ63" s="413"/>
      <c r="OYK63" s="424"/>
      <c r="OYL63" s="424"/>
      <c r="OYM63" s="413"/>
      <c r="OYN63" s="413"/>
      <c r="OYO63" s="413"/>
      <c r="OYP63" s="413"/>
      <c r="OYQ63" s="413"/>
      <c r="OYR63" s="413"/>
      <c r="OYS63" s="413"/>
      <c r="OYT63" s="413"/>
      <c r="OYU63" s="424"/>
      <c r="OYV63" s="424"/>
      <c r="OYW63" s="413"/>
      <c r="OYX63" s="413"/>
      <c r="OYY63" s="413"/>
      <c r="OYZ63" s="413"/>
      <c r="OZA63" s="413"/>
      <c r="OZB63" s="413"/>
      <c r="OZC63" s="413"/>
      <c r="OZD63" s="413"/>
      <c r="OZE63" s="424"/>
      <c r="OZF63" s="424"/>
      <c r="OZG63" s="413"/>
      <c r="OZH63" s="413"/>
      <c r="OZI63" s="413"/>
      <c r="OZJ63" s="413"/>
      <c r="OZK63" s="413"/>
      <c r="OZL63" s="413"/>
      <c r="OZM63" s="413"/>
      <c r="OZN63" s="413"/>
      <c r="OZO63" s="424"/>
      <c r="OZP63" s="424"/>
      <c r="OZQ63" s="413"/>
      <c r="OZR63" s="413"/>
      <c r="OZS63" s="413"/>
      <c r="OZT63" s="413"/>
      <c r="OZU63" s="413"/>
      <c r="OZV63" s="413"/>
      <c r="OZW63" s="413"/>
      <c r="OZX63" s="413"/>
      <c r="OZY63" s="424"/>
      <c r="OZZ63" s="424"/>
      <c r="PAA63" s="413"/>
      <c r="PAB63" s="413"/>
      <c r="PAC63" s="413"/>
      <c r="PAD63" s="413"/>
      <c r="PAE63" s="413"/>
      <c r="PAF63" s="413"/>
      <c r="PAG63" s="413"/>
      <c r="PAH63" s="413"/>
      <c r="PAI63" s="424"/>
      <c r="PAJ63" s="424"/>
      <c r="PAK63" s="413"/>
      <c r="PAL63" s="413"/>
      <c r="PAM63" s="413"/>
      <c r="PAN63" s="413"/>
      <c r="PAO63" s="413"/>
      <c r="PAP63" s="413"/>
      <c r="PAQ63" s="413"/>
      <c r="PAR63" s="413"/>
      <c r="PAS63" s="424"/>
      <c r="PAT63" s="424"/>
      <c r="PAU63" s="413"/>
      <c r="PAV63" s="413"/>
      <c r="PAW63" s="413"/>
      <c r="PAX63" s="413"/>
      <c r="PAY63" s="413"/>
      <c r="PAZ63" s="413"/>
      <c r="PBA63" s="413"/>
      <c r="PBB63" s="413"/>
      <c r="PBC63" s="424"/>
      <c r="PBD63" s="424"/>
      <c r="PBE63" s="413"/>
      <c r="PBF63" s="413"/>
      <c r="PBG63" s="413"/>
      <c r="PBH63" s="413"/>
      <c r="PBI63" s="413"/>
      <c r="PBJ63" s="413"/>
      <c r="PBK63" s="413"/>
      <c r="PBL63" s="413"/>
      <c r="PBM63" s="424"/>
      <c r="PBN63" s="424"/>
      <c r="PBO63" s="413"/>
      <c r="PBP63" s="413"/>
      <c r="PBQ63" s="413"/>
      <c r="PBR63" s="413"/>
      <c r="PBS63" s="413"/>
      <c r="PBT63" s="413"/>
      <c r="PBU63" s="413"/>
      <c r="PBV63" s="413"/>
      <c r="PBW63" s="424"/>
      <c r="PBX63" s="424"/>
      <c r="PBY63" s="413"/>
      <c r="PBZ63" s="413"/>
      <c r="PCA63" s="413"/>
      <c r="PCB63" s="413"/>
      <c r="PCC63" s="413"/>
      <c r="PCD63" s="413"/>
      <c r="PCE63" s="413"/>
      <c r="PCF63" s="413"/>
      <c r="PCG63" s="424"/>
      <c r="PCH63" s="424"/>
      <c r="PCI63" s="413"/>
      <c r="PCJ63" s="413"/>
      <c r="PCK63" s="413"/>
      <c r="PCL63" s="413"/>
      <c r="PCM63" s="413"/>
      <c r="PCN63" s="413"/>
      <c r="PCO63" s="413"/>
      <c r="PCP63" s="413"/>
      <c r="PCQ63" s="424"/>
      <c r="PCR63" s="424"/>
      <c r="PCS63" s="413"/>
      <c r="PCT63" s="413"/>
      <c r="PCU63" s="413"/>
      <c r="PCV63" s="413"/>
      <c r="PCW63" s="413"/>
      <c r="PCX63" s="413"/>
      <c r="PCY63" s="413"/>
      <c r="PCZ63" s="413"/>
      <c r="PDA63" s="424"/>
      <c r="PDB63" s="424"/>
      <c r="PDC63" s="413"/>
      <c r="PDD63" s="413"/>
      <c r="PDE63" s="413"/>
      <c r="PDF63" s="413"/>
      <c r="PDG63" s="413"/>
      <c r="PDH63" s="413"/>
      <c r="PDI63" s="413"/>
      <c r="PDJ63" s="413"/>
      <c r="PDK63" s="424"/>
      <c r="PDL63" s="424"/>
      <c r="PDM63" s="413"/>
      <c r="PDN63" s="413"/>
      <c r="PDO63" s="413"/>
      <c r="PDP63" s="413"/>
      <c r="PDQ63" s="413"/>
      <c r="PDR63" s="413"/>
      <c r="PDS63" s="413"/>
      <c r="PDT63" s="413"/>
      <c r="PDU63" s="424"/>
      <c r="PDV63" s="424"/>
      <c r="PDW63" s="413"/>
      <c r="PDX63" s="413"/>
      <c r="PDY63" s="413"/>
      <c r="PDZ63" s="413"/>
      <c r="PEA63" s="413"/>
      <c r="PEB63" s="413"/>
      <c r="PEC63" s="413"/>
      <c r="PED63" s="413"/>
      <c r="PEE63" s="424"/>
      <c r="PEF63" s="424"/>
      <c r="PEG63" s="413"/>
      <c r="PEH63" s="413"/>
      <c r="PEI63" s="413"/>
      <c r="PEJ63" s="413"/>
      <c r="PEK63" s="413"/>
      <c r="PEL63" s="413"/>
      <c r="PEM63" s="413"/>
      <c r="PEN63" s="413"/>
      <c r="PEO63" s="424"/>
      <c r="PEP63" s="424"/>
      <c r="PEQ63" s="413"/>
      <c r="PER63" s="413"/>
      <c r="PES63" s="413"/>
      <c r="PET63" s="413"/>
      <c r="PEU63" s="413"/>
      <c r="PEV63" s="413"/>
      <c r="PEW63" s="413"/>
      <c r="PEX63" s="413"/>
      <c r="PEY63" s="424"/>
      <c r="PEZ63" s="424"/>
      <c r="PFA63" s="413"/>
      <c r="PFB63" s="413"/>
      <c r="PFC63" s="413"/>
      <c r="PFD63" s="413"/>
      <c r="PFE63" s="413"/>
      <c r="PFF63" s="413"/>
      <c r="PFG63" s="413"/>
      <c r="PFH63" s="413"/>
      <c r="PFI63" s="424"/>
      <c r="PFJ63" s="424"/>
      <c r="PFK63" s="413"/>
      <c r="PFL63" s="413"/>
      <c r="PFM63" s="413"/>
      <c r="PFN63" s="413"/>
      <c r="PFO63" s="413"/>
      <c r="PFP63" s="413"/>
      <c r="PFQ63" s="413"/>
      <c r="PFR63" s="413"/>
      <c r="PFS63" s="424"/>
      <c r="PFT63" s="424"/>
      <c r="PFU63" s="413"/>
      <c r="PFV63" s="413"/>
      <c r="PFW63" s="413"/>
      <c r="PFX63" s="413"/>
      <c r="PFY63" s="413"/>
      <c r="PFZ63" s="413"/>
      <c r="PGA63" s="413"/>
      <c r="PGB63" s="413"/>
      <c r="PGC63" s="424"/>
      <c r="PGD63" s="424"/>
      <c r="PGE63" s="413"/>
      <c r="PGF63" s="413"/>
      <c r="PGG63" s="413"/>
      <c r="PGH63" s="413"/>
      <c r="PGI63" s="413"/>
      <c r="PGJ63" s="413"/>
      <c r="PGK63" s="413"/>
      <c r="PGL63" s="413"/>
      <c r="PGM63" s="424"/>
      <c r="PGN63" s="424"/>
      <c r="PGO63" s="413"/>
      <c r="PGP63" s="413"/>
      <c r="PGQ63" s="413"/>
      <c r="PGR63" s="413"/>
      <c r="PGS63" s="413"/>
      <c r="PGT63" s="413"/>
      <c r="PGU63" s="413"/>
      <c r="PGV63" s="413"/>
      <c r="PGW63" s="424"/>
      <c r="PGX63" s="424"/>
      <c r="PGY63" s="413"/>
      <c r="PGZ63" s="413"/>
      <c r="PHA63" s="413"/>
      <c r="PHB63" s="413"/>
      <c r="PHC63" s="413"/>
      <c r="PHD63" s="413"/>
      <c r="PHE63" s="413"/>
      <c r="PHF63" s="413"/>
      <c r="PHG63" s="424"/>
      <c r="PHH63" s="424"/>
      <c r="PHI63" s="413"/>
      <c r="PHJ63" s="413"/>
      <c r="PHK63" s="413"/>
      <c r="PHL63" s="413"/>
      <c r="PHM63" s="413"/>
      <c r="PHN63" s="413"/>
      <c r="PHO63" s="413"/>
      <c r="PHP63" s="413"/>
      <c r="PHQ63" s="424"/>
      <c r="PHR63" s="424"/>
      <c r="PHS63" s="413"/>
      <c r="PHT63" s="413"/>
      <c r="PHU63" s="413"/>
      <c r="PHV63" s="413"/>
      <c r="PHW63" s="413"/>
      <c r="PHX63" s="413"/>
      <c r="PHY63" s="413"/>
      <c r="PHZ63" s="413"/>
      <c r="PIA63" s="424"/>
      <c r="PIB63" s="424"/>
      <c r="PIC63" s="413"/>
      <c r="PID63" s="413"/>
      <c r="PIE63" s="413"/>
      <c r="PIF63" s="413"/>
      <c r="PIG63" s="413"/>
      <c r="PIH63" s="413"/>
      <c r="PII63" s="413"/>
      <c r="PIJ63" s="413"/>
      <c r="PIK63" s="424"/>
      <c r="PIL63" s="424"/>
      <c r="PIM63" s="413"/>
      <c r="PIN63" s="413"/>
      <c r="PIO63" s="413"/>
      <c r="PIP63" s="413"/>
      <c r="PIQ63" s="413"/>
      <c r="PIR63" s="413"/>
      <c r="PIS63" s="413"/>
      <c r="PIT63" s="413"/>
      <c r="PIU63" s="424"/>
      <c r="PIV63" s="424"/>
      <c r="PIW63" s="413"/>
      <c r="PIX63" s="413"/>
      <c r="PIY63" s="413"/>
      <c r="PIZ63" s="413"/>
      <c r="PJA63" s="413"/>
      <c r="PJB63" s="413"/>
      <c r="PJC63" s="413"/>
      <c r="PJD63" s="413"/>
      <c r="PJE63" s="424"/>
      <c r="PJF63" s="424"/>
      <c r="PJG63" s="413"/>
      <c r="PJH63" s="413"/>
      <c r="PJI63" s="413"/>
      <c r="PJJ63" s="413"/>
      <c r="PJK63" s="413"/>
      <c r="PJL63" s="413"/>
      <c r="PJM63" s="413"/>
      <c r="PJN63" s="413"/>
      <c r="PJO63" s="424"/>
      <c r="PJP63" s="424"/>
      <c r="PJQ63" s="413"/>
      <c r="PJR63" s="413"/>
      <c r="PJS63" s="413"/>
      <c r="PJT63" s="413"/>
      <c r="PJU63" s="413"/>
      <c r="PJV63" s="413"/>
      <c r="PJW63" s="413"/>
      <c r="PJX63" s="413"/>
      <c r="PJY63" s="424"/>
      <c r="PJZ63" s="424"/>
      <c r="PKA63" s="413"/>
      <c r="PKB63" s="413"/>
      <c r="PKC63" s="413"/>
      <c r="PKD63" s="413"/>
      <c r="PKE63" s="413"/>
      <c r="PKF63" s="413"/>
      <c r="PKG63" s="413"/>
      <c r="PKH63" s="413"/>
      <c r="PKI63" s="424"/>
      <c r="PKJ63" s="424"/>
      <c r="PKK63" s="413"/>
      <c r="PKL63" s="413"/>
      <c r="PKM63" s="413"/>
      <c r="PKN63" s="413"/>
      <c r="PKO63" s="413"/>
      <c r="PKP63" s="413"/>
      <c r="PKQ63" s="413"/>
      <c r="PKR63" s="413"/>
      <c r="PKS63" s="424"/>
      <c r="PKT63" s="424"/>
      <c r="PKU63" s="413"/>
      <c r="PKV63" s="413"/>
      <c r="PKW63" s="413"/>
      <c r="PKX63" s="413"/>
      <c r="PKY63" s="413"/>
      <c r="PKZ63" s="413"/>
      <c r="PLA63" s="413"/>
      <c r="PLB63" s="413"/>
      <c r="PLC63" s="424"/>
      <c r="PLD63" s="424"/>
      <c r="PLE63" s="413"/>
      <c r="PLF63" s="413"/>
      <c r="PLG63" s="413"/>
      <c r="PLH63" s="413"/>
      <c r="PLI63" s="413"/>
      <c r="PLJ63" s="413"/>
      <c r="PLK63" s="413"/>
      <c r="PLL63" s="413"/>
      <c r="PLM63" s="424"/>
      <c r="PLN63" s="424"/>
      <c r="PLO63" s="413"/>
      <c r="PLP63" s="413"/>
      <c r="PLQ63" s="413"/>
      <c r="PLR63" s="413"/>
      <c r="PLS63" s="413"/>
      <c r="PLT63" s="413"/>
      <c r="PLU63" s="413"/>
      <c r="PLV63" s="413"/>
      <c r="PLW63" s="424"/>
      <c r="PLX63" s="424"/>
      <c r="PLY63" s="413"/>
      <c r="PLZ63" s="413"/>
      <c r="PMA63" s="413"/>
      <c r="PMB63" s="413"/>
      <c r="PMC63" s="413"/>
      <c r="PMD63" s="413"/>
      <c r="PME63" s="413"/>
      <c r="PMF63" s="413"/>
      <c r="PMG63" s="424"/>
      <c r="PMH63" s="424"/>
      <c r="PMI63" s="413"/>
      <c r="PMJ63" s="413"/>
      <c r="PMK63" s="413"/>
      <c r="PML63" s="413"/>
      <c r="PMM63" s="413"/>
      <c r="PMN63" s="413"/>
      <c r="PMO63" s="413"/>
      <c r="PMP63" s="413"/>
      <c r="PMQ63" s="424"/>
      <c r="PMR63" s="424"/>
      <c r="PMS63" s="413"/>
      <c r="PMT63" s="413"/>
      <c r="PMU63" s="413"/>
      <c r="PMV63" s="413"/>
      <c r="PMW63" s="413"/>
      <c r="PMX63" s="413"/>
      <c r="PMY63" s="413"/>
      <c r="PMZ63" s="413"/>
      <c r="PNA63" s="424"/>
      <c r="PNB63" s="424"/>
      <c r="PNC63" s="413"/>
      <c r="PND63" s="413"/>
      <c r="PNE63" s="413"/>
      <c r="PNF63" s="413"/>
      <c r="PNG63" s="413"/>
      <c r="PNH63" s="413"/>
      <c r="PNI63" s="413"/>
      <c r="PNJ63" s="413"/>
      <c r="PNK63" s="424"/>
      <c r="PNL63" s="424"/>
      <c r="PNM63" s="413"/>
      <c r="PNN63" s="413"/>
      <c r="PNO63" s="413"/>
      <c r="PNP63" s="413"/>
      <c r="PNQ63" s="413"/>
      <c r="PNR63" s="413"/>
      <c r="PNS63" s="413"/>
      <c r="PNT63" s="413"/>
      <c r="PNU63" s="424"/>
      <c r="PNV63" s="424"/>
      <c r="PNW63" s="413"/>
      <c r="PNX63" s="413"/>
      <c r="PNY63" s="413"/>
      <c r="PNZ63" s="413"/>
      <c r="POA63" s="413"/>
      <c r="POB63" s="413"/>
      <c r="POC63" s="413"/>
      <c r="POD63" s="413"/>
      <c r="POE63" s="424"/>
      <c r="POF63" s="424"/>
      <c r="POG63" s="413"/>
      <c r="POH63" s="413"/>
      <c r="POI63" s="413"/>
      <c r="POJ63" s="413"/>
      <c r="POK63" s="413"/>
      <c r="POL63" s="413"/>
      <c r="POM63" s="413"/>
      <c r="PON63" s="413"/>
      <c r="POO63" s="424"/>
      <c r="POP63" s="424"/>
      <c r="POQ63" s="413"/>
      <c r="POR63" s="413"/>
      <c r="POS63" s="413"/>
      <c r="POT63" s="413"/>
      <c r="POU63" s="413"/>
      <c r="POV63" s="413"/>
      <c r="POW63" s="413"/>
      <c r="POX63" s="413"/>
      <c r="POY63" s="424"/>
      <c r="POZ63" s="424"/>
      <c r="PPA63" s="413"/>
      <c r="PPB63" s="413"/>
      <c r="PPC63" s="413"/>
      <c r="PPD63" s="413"/>
      <c r="PPE63" s="413"/>
      <c r="PPF63" s="413"/>
      <c r="PPG63" s="413"/>
      <c r="PPH63" s="413"/>
      <c r="PPI63" s="424"/>
      <c r="PPJ63" s="424"/>
      <c r="PPK63" s="413"/>
      <c r="PPL63" s="413"/>
      <c r="PPM63" s="413"/>
      <c r="PPN63" s="413"/>
      <c r="PPO63" s="413"/>
      <c r="PPP63" s="413"/>
      <c r="PPQ63" s="413"/>
      <c r="PPR63" s="413"/>
      <c r="PPS63" s="424"/>
      <c r="PPT63" s="424"/>
      <c r="PPU63" s="413"/>
      <c r="PPV63" s="413"/>
      <c r="PPW63" s="413"/>
      <c r="PPX63" s="413"/>
      <c r="PPY63" s="413"/>
      <c r="PPZ63" s="413"/>
      <c r="PQA63" s="413"/>
      <c r="PQB63" s="413"/>
      <c r="PQC63" s="424"/>
      <c r="PQD63" s="424"/>
      <c r="PQE63" s="413"/>
      <c r="PQF63" s="413"/>
      <c r="PQG63" s="413"/>
      <c r="PQH63" s="413"/>
      <c r="PQI63" s="413"/>
      <c r="PQJ63" s="413"/>
      <c r="PQK63" s="413"/>
      <c r="PQL63" s="413"/>
      <c r="PQM63" s="424"/>
      <c r="PQN63" s="424"/>
      <c r="PQO63" s="413"/>
      <c r="PQP63" s="413"/>
      <c r="PQQ63" s="413"/>
      <c r="PQR63" s="413"/>
      <c r="PQS63" s="413"/>
      <c r="PQT63" s="413"/>
      <c r="PQU63" s="413"/>
      <c r="PQV63" s="413"/>
      <c r="PQW63" s="424"/>
      <c r="PQX63" s="424"/>
      <c r="PQY63" s="413"/>
      <c r="PQZ63" s="413"/>
      <c r="PRA63" s="413"/>
      <c r="PRB63" s="413"/>
      <c r="PRC63" s="413"/>
      <c r="PRD63" s="413"/>
      <c r="PRE63" s="413"/>
      <c r="PRF63" s="413"/>
      <c r="PRG63" s="424"/>
      <c r="PRH63" s="424"/>
      <c r="PRI63" s="413"/>
      <c r="PRJ63" s="413"/>
      <c r="PRK63" s="413"/>
      <c r="PRL63" s="413"/>
      <c r="PRM63" s="413"/>
      <c r="PRN63" s="413"/>
      <c r="PRO63" s="413"/>
      <c r="PRP63" s="413"/>
      <c r="PRQ63" s="424"/>
      <c r="PRR63" s="424"/>
      <c r="PRS63" s="413"/>
      <c r="PRT63" s="413"/>
      <c r="PRU63" s="413"/>
      <c r="PRV63" s="413"/>
      <c r="PRW63" s="413"/>
      <c r="PRX63" s="413"/>
      <c r="PRY63" s="413"/>
      <c r="PRZ63" s="413"/>
      <c r="PSA63" s="424"/>
      <c r="PSB63" s="424"/>
      <c r="PSC63" s="413"/>
      <c r="PSD63" s="413"/>
      <c r="PSE63" s="413"/>
      <c r="PSF63" s="413"/>
      <c r="PSG63" s="413"/>
      <c r="PSH63" s="413"/>
      <c r="PSI63" s="413"/>
      <c r="PSJ63" s="413"/>
      <c r="PSK63" s="424"/>
      <c r="PSL63" s="424"/>
      <c r="PSM63" s="413"/>
      <c r="PSN63" s="413"/>
      <c r="PSO63" s="413"/>
      <c r="PSP63" s="413"/>
      <c r="PSQ63" s="413"/>
      <c r="PSR63" s="413"/>
      <c r="PSS63" s="413"/>
      <c r="PST63" s="413"/>
      <c r="PSU63" s="424"/>
      <c r="PSV63" s="424"/>
      <c r="PSW63" s="413"/>
      <c r="PSX63" s="413"/>
      <c r="PSY63" s="413"/>
      <c r="PSZ63" s="413"/>
      <c r="PTA63" s="413"/>
      <c r="PTB63" s="413"/>
      <c r="PTC63" s="413"/>
      <c r="PTD63" s="413"/>
      <c r="PTE63" s="424"/>
      <c r="PTF63" s="424"/>
      <c r="PTG63" s="413"/>
      <c r="PTH63" s="413"/>
      <c r="PTI63" s="413"/>
      <c r="PTJ63" s="413"/>
      <c r="PTK63" s="413"/>
      <c r="PTL63" s="413"/>
      <c r="PTM63" s="413"/>
      <c r="PTN63" s="413"/>
      <c r="PTO63" s="424"/>
      <c r="PTP63" s="424"/>
      <c r="PTQ63" s="413"/>
      <c r="PTR63" s="413"/>
      <c r="PTS63" s="413"/>
      <c r="PTT63" s="413"/>
      <c r="PTU63" s="413"/>
      <c r="PTV63" s="413"/>
      <c r="PTW63" s="413"/>
      <c r="PTX63" s="413"/>
      <c r="PTY63" s="424"/>
      <c r="PTZ63" s="424"/>
      <c r="PUA63" s="413"/>
      <c r="PUB63" s="413"/>
      <c r="PUC63" s="413"/>
      <c r="PUD63" s="413"/>
      <c r="PUE63" s="413"/>
      <c r="PUF63" s="413"/>
      <c r="PUG63" s="413"/>
      <c r="PUH63" s="413"/>
      <c r="PUI63" s="424"/>
      <c r="PUJ63" s="424"/>
      <c r="PUK63" s="413"/>
      <c r="PUL63" s="413"/>
      <c r="PUM63" s="413"/>
      <c r="PUN63" s="413"/>
      <c r="PUO63" s="413"/>
      <c r="PUP63" s="413"/>
      <c r="PUQ63" s="413"/>
      <c r="PUR63" s="413"/>
      <c r="PUS63" s="424"/>
      <c r="PUT63" s="424"/>
      <c r="PUU63" s="413"/>
      <c r="PUV63" s="413"/>
      <c r="PUW63" s="413"/>
      <c r="PUX63" s="413"/>
      <c r="PUY63" s="413"/>
      <c r="PUZ63" s="413"/>
      <c r="PVA63" s="413"/>
      <c r="PVB63" s="413"/>
      <c r="PVC63" s="424"/>
      <c r="PVD63" s="424"/>
      <c r="PVE63" s="413"/>
      <c r="PVF63" s="413"/>
      <c r="PVG63" s="413"/>
      <c r="PVH63" s="413"/>
      <c r="PVI63" s="413"/>
      <c r="PVJ63" s="413"/>
      <c r="PVK63" s="413"/>
      <c r="PVL63" s="413"/>
      <c r="PVM63" s="424"/>
      <c r="PVN63" s="424"/>
      <c r="PVO63" s="413"/>
      <c r="PVP63" s="413"/>
      <c r="PVQ63" s="413"/>
      <c r="PVR63" s="413"/>
      <c r="PVS63" s="413"/>
      <c r="PVT63" s="413"/>
      <c r="PVU63" s="413"/>
      <c r="PVV63" s="413"/>
      <c r="PVW63" s="424"/>
      <c r="PVX63" s="424"/>
      <c r="PVY63" s="413"/>
      <c r="PVZ63" s="413"/>
      <c r="PWA63" s="413"/>
      <c r="PWB63" s="413"/>
      <c r="PWC63" s="413"/>
      <c r="PWD63" s="413"/>
      <c r="PWE63" s="413"/>
      <c r="PWF63" s="413"/>
      <c r="PWG63" s="424"/>
      <c r="PWH63" s="424"/>
      <c r="PWI63" s="413"/>
      <c r="PWJ63" s="413"/>
      <c r="PWK63" s="413"/>
      <c r="PWL63" s="413"/>
      <c r="PWM63" s="413"/>
      <c r="PWN63" s="413"/>
      <c r="PWO63" s="413"/>
      <c r="PWP63" s="413"/>
      <c r="PWQ63" s="424"/>
      <c r="PWR63" s="424"/>
      <c r="PWS63" s="413"/>
      <c r="PWT63" s="413"/>
      <c r="PWU63" s="413"/>
      <c r="PWV63" s="413"/>
      <c r="PWW63" s="413"/>
      <c r="PWX63" s="413"/>
      <c r="PWY63" s="413"/>
      <c r="PWZ63" s="413"/>
      <c r="PXA63" s="424"/>
      <c r="PXB63" s="424"/>
      <c r="PXC63" s="413"/>
      <c r="PXD63" s="413"/>
      <c r="PXE63" s="413"/>
      <c r="PXF63" s="413"/>
      <c r="PXG63" s="413"/>
      <c r="PXH63" s="413"/>
      <c r="PXI63" s="413"/>
      <c r="PXJ63" s="413"/>
      <c r="PXK63" s="424"/>
      <c r="PXL63" s="424"/>
      <c r="PXM63" s="413"/>
      <c r="PXN63" s="413"/>
      <c r="PXO63" s="413"/>
      <c r="PXP63" s="413"/>
      <c r="PXQ63" s="413"/>
      <c r="PXR63" s="413"/>
      <c r="PXS63" s="413"/>
      <c r="PXT63" s="413"/>
      <c r="PXU63" s="424"/>
      <c r="PXV63" s="424"/>
      <c r="PXW63" s="413"/>
      <c r="PXX63" s="413"/>
      <c r="PXY63" s="413"/>
      <c r="PXZ63" s="413"/>
      <c r="PYA63" s="413"/>
      <c r="PYB63" s="413"/>
      <c r="PYC63" s="413"/>
      <c r="PYD63" s="413"/>
      <c r="PYE63" s="424"/>
      <c r="PYF63" s="424"/>
      <c r="PYG63" s="413"/>
      <c r="PYH63" s="413"/>
      <c r="PYI63" s="413"/>
      <c r="PYJ63" s="413"/>
      <c r="PYK63" s="413"/>
      <c r="PYL63" s="413"/>
      <c r="PYM63" s="413"/>
      <c r="PYN63" s="413"/>
      <c r="PYO63" s="424"/>
      <c r="PYP63" s="424"/>
      <c r="PYQ63" s="413"/>
      <c r="PYR63" s="413"/>
      <c r="PYS63" s="413"/>
      <c r="PYT63" s="413"/>
      <c r="PYU63" s="413"/>
      <c r="PYV63" s="413"/>
      <c r="PYW63" s="413"/>
      <c r="PYX63" s="413"/>
      <c r="PYY63" s="424"/>
      <c r="PYZ63" s="424"/>
      <c r="PZA63" s="413"/>
      <c r="PZB63" s="413"/>
      <c r="PZC63" s="413"/>
      <c r="PZD63" s="413"/>
      <c r="PZE63" s="413"/>
      <c r="PZF63" s="413"/>
      <c r="PZG63" s="413"/>
      <c r="PZH63" s="413"/>
      <c r="PZI63" s="424"/>
      <c r="PZJ63" s="424"/>
      <c r="PZK63" s="413"/>
      <c r="PZL63" s="413"/>
      <c r="PZM63" s="413"/>
      <c r="PZN63" s="413"/>
      <c r="PZO63" s="413"/>
      <c r="PZP63" s="413"/>
      <c r="PZQ63" s="413"/>
      <c r="PZR63" s="413"/>
      <c r="PZS63" s="424"/>
      <c r="PZT63" s="424"/>
      <c r="PZU63" s="413"/>
      <c r="PZV63" s="413"/>
      <c r="PZW63" s="413"/>
      <c r="PZX63" s="413"/>
      <c r="PZY63" s="413"/>
      <c r="PZZ63" s="413"/>
      <c r="QAA63" s="413"/>
      <c r="QAB63" s="413"/>
      <c r="QAC63" s="424"/>
      <c r="QAD63" s="424"/>
      <c r="QAE63" s="413"/>
      <c r="QAF63" s="413"/>
      <c r="QAG63" s="413"/>
      <c r="QAH63" s="413"/>
      <c r="QAI63" s="413"/>
      <c r="QAJ63" s="413"/>
      <c r="QAK63" s="413"/>
      <c r="QAL63" s="413"/>
      <c r="QAM63" s="424"/>
      <c r="QAN63" s="424"/>
      <c r="QAO63" s="413"/>
      <c r="QAP63" s="413"/>
      <c r="QAQ63" s="413"/>
      <c r="QAR63" s="413"/>
      <c r="QAS63" s="413"/>
      <c r="QAT63" s="413"/>
      <c r="QAU63" s="413"/>
      <c r="QAV63" s="413"/>
      <c r="QAW63" s="424"/>
      <c r="QAX63" s="424"/>
      <c r="QAY63" s="413"/>
      <c r="QAZ63" s="413"/>
      <c r="QBA63" s="413"/>
      <c r="QBB63" s="413"/>
      <c r="QBC63" s="413"/>
      <c r="QBD63" s="413"/>
      <c r="QBE63" s="413"/>
      <c r="QBF63" s="413"/>
      <c r="QBG63" s="424"/>
      <c r="QBH63" s="424"/>
      <c r="QBI63" s="413"/>
      <c r="QBJ63" s="413"/>
      <c r="QBK63" s="413"/>
      <c r="QBL63" s="413"/>
      <c r="QBM63" s="413"/>
      <c r="QBN63" s="413"/>
      <c r="QBO63" s="413"/>
      <c r="QBP63" s="413"/>
      <c r="QBQ63" s="424"/>
      <c r="QBR63" s="424"/>
      <c r="QBS63" s="413"/>
      <c r="QBT63" s="413"/>
      <c r="QBU63" s="413"/>
      <c r="QBV63" s="413"/>
      <c r="QBW63" s="413"/>
      <c r="QBX63" s="413"/>
      <c r="QBY63" s="413"/>
      <c r="QBZ63" s="413"/>
      <c r="QCA63" s="424"/>
      <c r="QCB63" s="424"/>
      <c r="QCC63" s="413"/>
      <c r="QCD63" s="413"/>
      <c r="QCE63" s="413"/>
      <c r="QCF63" s="413"/>
      <c r="QCG63" s="413"/>
      <c r="QCH63" s="413"/>
      <c r="QCI63" s="413"/>
      <c r="QCJ63" s="413"/>
      <c r="QCK63" s="424"/>
      <c r="QCL63" s="424"/>
      <c r="QCM63" s="413"/>
      <c r="QCN63" s="413"/>
      <c r="QCO63" s="413"/>
      <c r="QCP63" s="413"/>
      <c r="QCQ63" s="413"/>
      <c r="QCR63" s="413"/>
      <c r="QCS63" s="413"/>
      <c r="QCT63" s="413"/>
      <c r="QCU63" s="424"/>
      <c r="QCV63" s="424"/>
      <c r="QCW63" s="413"/>
      <c r="QCX63" s="413"/>
      <c r="QCY63" s="413"/>
      <c r="QCZ63" s="413"/>
      <c r="QDA63" s="413"/>
      <c r="QDB63" s="413"/>
      <c r="QDC63" s="413"/>
      <c r="QDD63" s="413"/>
      <c r="QDE63" s="424"/>
      <c r="QDF63" s="424"/>
      <c r="QDG63" s="413"/>
      <c r="QDH63" s="413"/>
      <c r="QDI63" s="413"/>
      <c r="QDJ63" s="413"/>
      <c r="QDK63" s="413"/>
      <c r="QDL63" s="413"/>
      <c r="QDM63" s="413"/>
      <c r="QDN63" s="413"/>
      <c r="QDO63" s="424"/>
      <c r="QDP63" s="424"/>
      <c r="QDQ63" s="413"/>
      <c r="QDR63" s="413"/>
      <c r="QDS63" s="413"/>
      <c r="QDT63" s="413"/>
      <c r="QDU63" s="413"/>
      <c r="QDV63" s="413"/>
      <c r="QDW63" s="413"/>
      <c r="QDX63" s="413"/>
      <c r="QDY63" s="424"/>
      <c r="QDZ63" s="424"/>
      <c r="QEA63" s="413"/>
      <c r="QEB63" s="413"/>
      <c r="QEC63" s="413"/>
      <c r="QED63" s="413"/>
      <c r="QEE63" s="413"/>
      <c r="QEF63" s="413"/>
      <c r="QEG63" s="413"/>
      <c r="QEH63" s="413"/>
      <c r="QEI63" s="424"/>
      <c r="QEJ63" s="424"/>
      <c r="QEK63" s="413"/>
      <c r="QEL63" s="413"/>
      <c r="QEM63" s="413"/>
      <c r="QEN63" s="413"/>
      <c r="QEO63" s="413"/>
      <c r="QEP63" s="413"/>
      <c r="QEQ63" s="413"/>
      <c r="QER63" s="413"/>
      <c r="QES63" s="424"/>
      <c r="QET63" s="424"/>
      <c r="QEU63" s="413"/>
      <c r="QEV63" s="413"/>
      <c r="QEW63" s="413"/>
      <c r="QEX63" s="413"/>
      <c r="QEY63" s="413"/>
      <c r="QEZ63" s="413"/>
      <c r="QFA63" s="413"/>
      <c r="QFB63" s="413"/>
      <c r="QFC63" s="424"/>
      <c r="QFD63" s="424"/>
      <c r="QFE63" s="413"/>
      <c r="QFF63" s="413"/>
      <c r="QFG63" s="413"/>
      <c r="QFH63" s="413"/>
      <c r="QFI63" s="413"/>
      <c r="QFJ63" s="413"/>
      <c r="QFK63" s="413"/>
      <c r="QFL63" s="413"/>
      <c r="QFM63" s="424"/>
      <c r="QFN63" s="424"/>
      <c r="QFO63" s="413"/>
      <c r="QFP63" s="413"/>
      <c r="QFQ63" s="413"/>
      <c r="QFR63" s="413"/>
      <c r="QFS63" s="413"/>
      <c r="QFT63" s="413"/>
      <c r="QFU63" s="413"/>
      <c r="QFV63" s="413"/>
      <c r="QFW63" s="424"/>
      <c r="QFX63" s="424"/>
      <c r="QFY63" s="413"/>
      <c r="QFZ63" s="413"/>
      <c r="QGA63" s="413"/>
      <c r="QGB63" s="413"/>
      <c r="QGC63" s="413"/>
      <c r="QGD63" s="413"/>
      <c r="QGE63" s="413"/>
      <c r="QGF63" s="413"/>
      <c r="QGG63" s="424"/>
      <c r="QGH63" s="424"/>
      <c r="QGI63" s="413"/>
      <c r="QGJ63" s="413"/>
      <c r="QGK63" s="413"/>
      <c r="QGL63" s="413"/>
      <c r="QGM63" s="413"/>
      <c r="QGN63" s="413"/>
      <c r="QGO63" s="413"/>
      <c r="QGP63" s="413"/>
      <c r="QGQ63" s="424"/>
      <c r="QGR63" s="424"/>
      <c r="QGS63" s="413"/>
      <c r="QGT63" s="413"/>
      <c r="QGU63" s="413"/>
      <c r="QGV63" s="413"/>
      <c r="QGW63" s="413"/>
      <c r="QGX63" s="413"/>
      <c r="QGY63" s="413"/>
      <c r="QGZ63" s="413"/>
      <c r="QHA63" s="424"/>
      <c r="QHB63" s="424"/>
      <c r="QHC63" s="413"/>
      <c r="QHD63" s="413"/>
      <c r="QHE63" s="413"/>
      <c r="QHF63" s="413"/>
      <c r="QHG63" s="413"/>
      <c r="QHH63" s="413"/>
      <c r="QHI63" s="413"/>
      <c r="QHJ63" s="413"/>
      <c r="QHK63" s="424"/>
      <c r="QHL63" s="424"/>
      <c r="QHM63" s="413"/>
      <c r="QHN63" s="413"/>
      <c r="QHO63" s="413"/>
      <c r="QHP63" s="413"/>
      <c r="QHQ63" s="413"/>
      <c r="QHR63" s="413"/>
      <c r="QHS63" s="413"/>
      <c r="QHT63" s="413"/>
      <c r="QHU63" s="424"/>
      <c r="QHV63" s="424"/>
      <c r="QHW63" s="413"/>
      <c r="QHX63" s="413"/>
      <c r="QHY63" s="413"/>
      <c r="QHZ63" s="413"/>
      <c r="QIA63" s="413"/>
      <c r="QIB63" s="413"/>
      <c r="QIC63" s="413"/>
      <c r="QID63" s="413"/>
      <c r="QIE63" s="424"/>
      <c r="QIF63" s="424"/>
      <c r="QIG63" s="413"/>
      <c r="QIH63" s="413"/>
      <c r="QII63" s="413"/>
      <c r="QIJ63" s="413"/>
      <c r="QIK63" s="413"/>
      <c r="QIL63" s="413"/>
      <c r="QIM63" s="413"/>
      <c r="QIN63" s="413"/>
      <c r="QIO63" s="424"/>
      <c r="QIP63" s="424"/>
      <c r="QIQ63" s="413"/>
      <c r="QIR63" s="413"/>
      <c r="QIS63" s="413"/>
      <c r="QIT63" s="413"/>
      <c r="QIU63" s="413"/>
      <c r="QIV63" s="413"/>
      <c r="QIW63" s="413"/>
      <c r="QIX63" s="413"/>
      <c r="QIY63" s="424"/>
      <c r="QIZ63" s="424"/>
      <c r="QJA63" s="413"/>
      <c r="QJB63" s="413"/>
      <c r="QJC63" s="413"/>
      <c r="QJD63" s="413"/>
      <c r="QJE63" s="413"/>
      <c r="QJF63" s="413"/>
      <c r="QJG63" s="413"/>
      <c r="QJH63" s="413"/>
      <c r="QJI63" s="424"/>
      <c r="QJJ63" s="424"/>
      <c r="QJK63" s="413"/>
      <c r="QJL63" s="413"/>
      <c r="QJM63" s="413"/>
      <c r="QJN63" s="413"/>
      <c r="QJO63" s="413"/>
      <c r="QJP63" s="413"/>
      <c r="QJQ63" s="413"/>
      <c r="QJR63" s="413"/>
      <c r="QJS63" s="424"/>
      <c r="QJT63" s="424"/>
      <c r="QJU63" s="413"/>
      <c r="QJV63" s="413"/>
      <c r="QJW63" s="413"/>
      <c r="QJX63" s="413"/>
      <c r="QJY63" s="413"/>
      <c r="QJZ63" s="413"/>
      <c r="QKA63" s="413"/>
      <c r="QKB63" s="413"/>
      <c r="QKC63" s="424"/>
      <c r="QKD63" s="424"/>
      <c r="QKE63" s="413"/>
      <c r="QKF63" s="413"/>
      <c r="QKG63" s="413"/>
      <c r="QKH63" s="413"/>
      <c r="QKI63" s="413"/>
      <c r="QKJ63" s="413"/>
      <c r="QKK63" s="413"/>
      <c r="QKL63" s="413"/>
      <c r="QKM63" s="424"/>
      <c r="QKN63" s="424"/>
      <c r="QKO63" s="413"/>
      <c r="QKP63" s="413"/>
      <c r="QKQ63" s="413"/>
      <c r="QKR63" s="413"/>
      <c r="QKS63" s="413"/>
      <c r="QKT63" s="413"/>
      <c r="QKU63" s="413"/>
      <c r="QKV63" s="413"/>
      <c r="QKW63" s="424"/>
      <c r="QKX63" s="424"/>
      <c r="QKY63" s="413"/>
      <c r="QKZ63" s="413"/>
      <c r="QLA63" s="413"/>
      <c r="QLB63" s="413"/>
      <c r="QLC63" s="413"/>
      <c r="QLD63" s="413"/>
      <c r="QLE63" s="413"/>
      <c r="QLF63" s="413"/>
      <c r="QLG63" s="424"/>
      <c r="QLH63" s="424"/>
      <c r="QLI63" s="413"/>
      <c r="QLJ63" s="413"/>
      <c r="QLK63" s="413"/>
      <c r="QLL63" s="413"/>
      <c r="QLM63" s="413"/>
      <c r="QLN63" s="413"/>
      <c r="QLO63" s="413"/>
      <c r="QLP63" s="413"/>
      <c r="QLQ63" s="424"/>
      <c r="QLR63" s="424"/>
      <c r="QLS63" s="413"/>
      <c r="QLT63" s="413"/>
      <c r="QLU63" s="413"/>
      <c r="QLV63" s="413"/>
      <c r="QLW63" s="413"/>
      <c r="QLX63" s="413"/>
      <c r="QLY63" s="413"/>
      <c r="QLZ63" s="413"/>
      <c r="QMA63" s="424"/>
      <c r="QMB63" s="424"/>
      <c r="QMC63" s="413"/>
      <c r="QMD63" s="413"/>
      <c r="QME63" s="413"/>
      <c r="QMF63" s="413"/>
      <c r="QMG63" s="413"/>
      <c r="QMH63" s="413"/>
      <c r="QMI63" s="413"/>
      <c r="QMJ63" s="413"/>
      <c r="QMK63" s="424"/>
      <c r="QML63" s="424"/>
      <c r="QMM63" s="413"/>
      <c r="QMN63" s="413"/>
      <c r="QMO63" s="413"/>
      <c r="QMP63" s="413"/>
      <c r="QMQ63" s="413"/>
      <c r="QMR63" s="413"/>
      <c r="QMS63" s="413"/>
      <c r="QMT63" s="413"/>
      <c r="QMU63" s="424"/>
      <c r="QMV63" s="424"/>
      <c r="QMW63" s="413"/>
      <c r="QMX63" s="413"/>
      <c r="QMY63" s="413"/>
      <c r="QMZ63" s="413"/>
      <c r="QNA63" s="413"/>
      <c r="QNB63" s="413"/>
      <c r="QNC63" s="413"/>
      <c r="QND63" s="413"/>
      <c r="QNE63" s="424"/>
      <c r="QNF63" s="424"/>
      <c r="QNG63" s="413"/>
      <c r="QNH63" s="413"/>
      <c r="QNI63" s="413"/>
      <c r="QNJ63" s="413"/>
      <c r="QNK63" s="413"/>
      <c r="QNL63" s="413"/>
      <c r="QNM63" s="413"/>
      <c r="QNN63" s="413"/>
      <c r="QNO63" s="424"/>
      <c r="QNP63" s="424"/>
      <c r="QNQ63" s="413"/>
      <c r="QNR63" s="413"/>
      <c r="QNS63" s="413"/>
      <c r="QNT63" s="413"/>
      <c r="QNU63" s="413"/>
      <c r="QNV63" s="413"/>
      <c r="QNW63" s="413"/>
      <c r="QNX63" s="413"/>
      <c r="QNY63" s="424"/>
      <c r="QNZ63" s="424"/>
      <c r="QOA63" s="413"/>
      <c r="QOB63" s="413"/>
      <c r="QOC63" s="413"/>
      <c r="QOD63" s="413"/>
      <c r="QOE63" s="413"/>
      <c r="QOF63" s="413"/>
      <c r="QOG63" s="413"/>
      <c r="QOH63" s="413"/>
      <c r="QOI63" s="424"/>
      <c r="QOJ63" s="424"/>
      <c r="QOK63" s="413"/>
      <c r="QOL63" s="413"/>
      <c r="QOM63" s="413"/>
      <c r="QON63" s="413"/>
      <c r="QOO63" s="413"/>
      <c r="QOP63" s="413"/>
      <c r="QOQ63" s="413"/>
      <c r="QOR63" s="413"/>
      <c r="QOS63" s="424"/>
      <c r="QOT63" s="424"/>
      <c r="QOU63" s="413"/>
      <c r="QOV63" s="413"/>
      <c r="QOW63" s="413"/>
      <c r="QOX63" s="413"/>
      <c r="QOY63" s="413"/>
      <c r="QOZ63" s="413"/>
      <c r="QPA63" s="413"/>
      <c r="QPB63" s="413"/>
      <c r="QPC63" s="424"/>
      <c r="QPD63" s="424"/>
      <c r="QPE63" s="413"/>
      <c r="QPF63" s="413"/>
      <c r="QPG63" s="413"/>
      <c r="QPH63" s="413"/>
      <c r="QPI63" s="413"/>
      <c r="QPJ63" s="413"/>
      <c r="QPK63" s="413"/>
      <c r="QPL63" s="413"/>
      <c r="QPM63" s="424"/>
      <c r="QPN63" s="424"/>
      <c r="QPO63" s="413"/>
      <c r="QPP63" s="413"/>
      <c r="QPQ63" s="413"/>
      <c r="QPR63" s="413"/>
      <c r="QPS63" s="413"/>
      <c r="QPT63" s="413"/>
      <c r="QPU63" s="413"/>
      <c r="QPV63" s="413"/>
      <c r="QPW63" s="424"/>
      <c r="QPX63" s="424"/>
      <c r="QPY63" s="413"/>
      <c r="QPZ63" s="413"/>
      <c r="QQA63" s="413"/>
      <c r="QQB63" s="413"/>
      <c r="QQC63" s="413"/>
      <c r="QQD63" s="413"/>
      <c r="QQE63" s="413"/>
      <c r="QQF63" s="413"/>
      <c r="QQG63" s="424"/>
      <c r="QQH63" s="424"/>
      <c r="QQI63" s="413"/>
      <c r="QQJ63" s="413"/>
      <c r="QQK63" s="413"/>
      <c r="QQL63" s="413"/>
      <c r="QQM63" s="413"/>
      <c r="QQN63" s="413"/>
      <c r="QQO63" s="413"/>
      <c r="QQP63" s="413"/>
      <c r="QQQ63" s="424"/>
      <c r="QQR63" s="424"/>
      <c r="QQS63" s="413"/>
      <c r="QQT63" s="413"/>
      <c r="QQU63" s="413"/>
      <c r="QQV63" s="413"/>
      <c r="QQW63" s="413"/>
      <c r="QQX63" s="413"/>
      <c r="QQY63" s="413"/>
      <c r="QQZ63" s="413"/>
      <c r="QRA63" s="424"/>
      <c r="QRB63" s="424"/>
      <c r="QRC63" s="413"/>
      <c r="QRD63" s="413"/>
      <c r="QRE63" s="413"/>
      <c r="QRF63" s="413"/>
      <c r="QRG63" s="413"/>
      <c r="QRH63" s="413"/>
      <c r="QRI63" s="413"/>
      <c r="QRJ63" s="413"/>
      <c r="QRK63" s="424"/>
      <c r="QRL63" s="424"/>
      <c r="QRM63" s="413"/>
      <c r="QRN63" s="413"/>
      <c r="QRO63" s="413"/>
      <c r="QRP63" s="413"/>
      <c r="QRQ63" s="413"/>
      <c r="QRR63" s="413"/>
      <c r="QRS63" s="413"/>
      <c r="QRT63" s="413"/>
      <c r="QRU63" s="424"/>
      <c r="QRV63" s="424"/>
      <c r="QRW63" s="413"/>
      <c r="QRX63" s="413"/>
      <c r="QRY63" s="413"/>
      <c r="QRZ63" s="413"/>
      <c r="QSA63" s="413"/>
      <c r="QSB63" s="413"/>
      <c r="QSC63" s="413"/>
      <c r="QSD63" s="413"/>
      <c r="QSE63" s="424"/>
      <c r="QSF63" s="424"/>
      <c r="QSG63" s="413"/>
      <c r="QSH63" s="413"/>
      <c r="QSI63" s="413"/>
      <c r="QSJ63" s="413"/>
      <c r="QSK63" s="413"/>
      <c r="QSL63" s="413"/>
      <c r="QSM63" s="413"/>
      <c r="QSN63" s="413"/>
      <c r="QSO63" s="424"/>
      <c r="QSP63" s="424"/>
      <c r="QSQ63" s="413"/>
      <c r="QSR63" s="413"/>
      <c r="QSS63" s="413"/>
      <c r="QST63" s="413"/>
      <c r="QSU63" s="413"/>
      <c r="QSV63" s="413"/>
      <c r="QSW63" s="413"/>
      <c r="QSX63" s="413"/>
      <c r="QSY63" s="424"/>
      <c r="QSZ63" s="424"/>
      <c r="QTA63" s="413"/>
      <c r="QTB63" s="413"/>
      <c r="QTC63" s="413"/>
      <c r="QTD63" s="413"/>
      <c r="QTE63" s="413"/>
      <c r="QTF63" s="413"/>
      <c r="QTG63" s="413"/>
      <c r="QTH63" s="413"/>
      <c r="QTI63" s="424"/>
      <c r="QTJ63" s="424"/>
      <c r="QTK63" s="413"/>
      <c r="QTL63" s="413"/>
      <c r="QTM63" s="413"/>
      <c r="QTN63" s="413"/>
      <c r="QTO63" s="413"/>
      <c r="QTP63" s="413"/>
      <c r="QTQ63" s="413"/>
      <c r="QTR63" s="413"/>
      <c r="QTS63" s="424"/>
      <c r="QTT63" s="424"/>
      <c r="QTU63" s="413"/>
      <c r="QTV63" s="413"/>
      <c r="QTW63" s="413"/>
      <c r="QTX63" s="413"/>
      <c r="QTY63" s="413"/>
      <c r="QTZ63" s="413"/>
      <c r="QUA63" s="413"/>
      <c r="QUB63" s="413"/>
      <c r="QUC63" s="424"/>
      <c r="QUD63" s="424"/>
      <c r="QUE63" s="413"/>
      <c r="QUF63" s="413"/>
      <c r="QUG63" s="413"/>
      <c r="QUH63" s="413"/>
      <c r="QUI63" s="413"/>
      <c r="QUJ63" s="413"/>
      <c r="QUK63" s="413"/>
      <c r="QUL63" s="413"/>
      <c r="QUM63" s="424"/>
      <c r="QUN63" s="424"/>
      <c r="QUO63" s="413"/>
      <c r="QUP63" s="413"/>
      <c r="QUQ63" s="413"/>
      <c r="QUR63" s="413"/>
      <c r="QUS63" s="413"/>
      <c r="QUT63" s="413"/>
      <c r="QUU63" s="413"/>
      <c r="QUV63" s="413"/>
      <c r="QUW63" s="424"/>
      <c r="QUX63" s="424"/>
      <c r="QUY63" s="413"/>
      <c r="QUZ63" s="413"/>
      <c r="QVA63" s="413"/>
      <c r="QVB63" s="413"/>
      <c r="QVC63" s="413"/>
      <c r="QVD63" s="413"/>
      <c r="QVE63" s="413"/>
      <c r="QVF63" s="413"/>
      <c r="QVG63" s="424"/>
      <c r="QVH63" s="424"/>
      <c r="QVI63" s="413"/>
      <c r="QVJ63" s="413"/>
      <c r="QVK63" s="413"/>
      <c r="QVL63" s="413"/>
      <c r="QVM63" s="413"/>
      <c r="QVN63" s="413"/>
      <c r="QVO63" s="413"/>
      <c r="QVP63" s="413"/>
      <c r="QVQ63" s="424"/>
      <c r="QVR63" s="424"/>
      <c r="QVS63" s="413"/>
      <c r="QVT63" s="413"/>
      <c r="QVU63" s="413"/>
      <c r="QVV63" s="413"/>
      <c r="QVW63" s="413"/>
      <c r="QVX63" s="413"/>
      <c r="QVY63" s="413"/>
      <c r="QVZ63" s="413"/>
      <c r="QWA63" s="424"/>
      <c r="QWB63" s="424"/>
      <c r="QWC63" s="413"/>
      <c r="QWD63" s="413"/>
      <c r="QWE63" s="413"/>
      <c r="QWF63" s="413"/>
      <c r="QWG63" s="413"/>
      <c r="QWH63" s="413"/>
      <c r="QWI63" s="413"/>
      <c r="QWJ63" s="413"/>
      <c r="QWK63" s="424"/>
      <c r="QWL63" s="424"/>
      <c r="QWM63" s="413"/>
      <c r="QWN63" s="413"/>
      <c r="QWO63" s="413"/>
      <c r="QWP63" s="413"/>
      <c r="QWQ63" s="413"/>
      <c r="QWR63" s="413"/>
      <c r="QWS63" s="413"/>
      <c r="QWT63" s="413"/>
      <c r="QWU63" s="424"/>
      <c r="QWV63" s="424"/>
      <c r="QWW63" s="413"/>
      <c r="QWX63" s="413"/>
      <c r="QWY63" s="413"/>
      <c r="QWZ63" s="413"/>
      <c r="QXA63" s="413"/>
      <c r="QXB63" s="413"/>
      <c r="QXC63" s="413"/>
      <c r="QXD63" s="413"/>
      <c r="QXE63" s="424"/>
      <c r="QXF63" s="424"/>
      <c r="QXG63" s="413"/>
      <c r="QXH63" s="413"/>
      <c r="QXI63" s="413"/>
      <c r="QXJ63" s="413"/>
      <c r="QXK63" s="413"/>
      <c r="QXL63" s="413"/>
      <c r="QXM63" s="413"/>
      <c r="QXN63" s="413"/>
      <c r="QXO63" s="424"/>
      <c r="QXP63" s="424"/>
      <c r="QXQ63" s="413"/>
      <c r="QXR63" s="413"/>
      <c r="QXS63" s="413"/>
      <c r="QXT63" s="413"/>
      <c r="QXU63" s="413"/>
      <c r="QXV63" s="413"/>
      <c r="QXW63" s="413"/>
      <c r="QXX63" s="413"/>
      <c r="QXY63" s="424"/>
      <c r="QXZ63" s="424"/>
      <c r="QYA63" s="413"/>
      <c r="QYB63" s="413"/>
      <c r="QYC63" s="413"/>
      <c r="QYD63" s="413"/>
      <c r="QYE63" s="413"/>
      <c r="QYF63" s="413"/>
      <c r="QYG63" s="413"/>
      <c r="QYH63" s="413"/>
      <c r="QYI63" s="424"/>
      <c r="QYJ63" s="424"/>
      <c r="QYK63" s="413"/>
      <c r="QYL63" s="413"/>
      <c r="QYM63" s="413"/>
      <c r="QYN63" s="413"/>
      <c r="QYO63" s="413"/>
      <c r="QYP63" s="413"/>
      <c r="QYQ63" s="413"/>
      <c r="QYR63" s="413"/>
      <c r="QYS63" s="424"/>
      <c r="QYT63" s="424"/>
      <c r="QYU63" s="413"/>
      <c r="QYV63" s="413"/>
      <c r="QYW63" s="413"/>
      <c r="QYX63" s="413"/>
      <c r="QYY63" s="413"/>
      <c r="QYZ63" s="413"/>
      <c r="QZA63" s="413"/>
      <c r="QZB63" s="413"/>
      <c r="QZC63" s="424"/>
      <c r="QZD63" s="424"/>
      <c r="QZE63" s="413"/>
      <c r="QZF63" s="413"/>
      <c r="QZG63" s="413"/>
      <c r="QZH63" s="413"/>
      <c r="QZI63" s="413"/>
      <c r="QZJ63" s="413"/>
      <c r="QZK63" s="413"/>
      <c r="QZL63" s="413"/>
      <c r="QZM63" s="424"/>
      <c r="QZN63" s="424"/>
      <c r="QZO63" s="413"/>
      <c r="QZP63" s="413"/>
      <c r="QZQ63" s="413"/>
      <c r="QZR63" s="413"/>
      <c r="QZS63" s="413"/>
      <c r="QZT63" s="413"/>
      <c r="QZU63" s="413"/>
      <c r="QZV63" s="413"/>
      <c r="QZW63" s="424"/>
      <c r="QZX63" s="424"/>
      <c r="QZY63" s="413"/>
      <c r="QZZ63" s="413"/>
      <c r="RAA63" s="413"/>
      <c r="RAB63" s="413"/>
      <c r="RAC63" s="413"/>
      <c r="RAD63" s="413"/>
      <c r="RAE63" s="413"/>
      <c r="RAF63" s="413"/>
      <c r="RAG63" s="424"/>
      <c r="RAH63" s="424"/>
      <c r="RAI63" s="413"/>
      <c r="RAJ63" s="413"/>
      <c r="RAK63" s="413"/>
      <c r="RAL63" s="413"/>
      <c r="RAM63" s="413"/>
      <c r="RAN63" s="413"/>
      <c r="RAO63" s="413"/>
      <c r="RAP63" s="413"/>
      <c r="RAQ63" s="424"/>
      <c r="RAR63" s="424"/>
      <c r="RAS63" s="413"/>
      <c r="RAT63" s="413"/>
      <c r="RAU63" s="413"/>
      <c r="RAV63" s="413"/>
      <c r="RAW63" s="413"/>
      <c r="RAX63" s="413"/>
      <c r="RAY63" s="413"/>
      <c r="RAZ63" s="413"/>
      <c r="RBA63" s="424"/>
      <c r="RBB63" s="424"/>
      <c r="RBC63" s="413"/>
      <c r="RBD63" s="413"/>
      <c r="RBE63" s="413"/>
      <c r="RBF63" s="413"/>
      <c r="RBG63" s="413"/>
      <c r="RBH63" s="413"/>
      <c r="RBI63" s="413"/>
      <c r="RBJ63" s="413"/>
      <c r="RBK63" s="424"/>
      <c r="RBL63" s="424"/>
      <c r="RBM63" s="413"/>
      <c r="RBN63" s="413"/>
      <c r="RBO63" s="413"/>
      <c r="RBP63" s="413"/>
      <c r="RBQ63" s="413"/>
      <c r="RBR63" s="413"/>
      <c r="RBS63" s="413"/>
      <c r="RBT63" s="413"/>
      <c r="RBU63" s="424"/>
      <c r="RBV63" s="424"/>
      <c r="RBW63" s="413"/>
      <c r="RBX63" s="413"/>
      <c r="RBY63" s="413"/>
      <c r="RBZ63" s="413"/>
      <c r="RCA63" s="413"/>
      <c r="RCB63" s="413"/>
      <c r="RCC63" s="413"/>
      <c r="RCD63" s="413"/>
      <c r="RCE63" s="424"/>
      <c r="RCF63" s="424"/>
      <c r="RCG63" s="413"/>
      <c r="RCH63" s="413"/>
      <c r="RCI63" s="413"/>
      <c r="RCJ63" s="413"/>
      <c r="RCK63" s="413"/>
      <c r="RCL63" s="413"/>
      <c r="RCM63" s="413"/>
      <c r="RCN63" s="413"/>
      <c r="RCO63" s="424"/>
      <c r="RCP63" s="424"/>
      <c r="RCQ63" s="413"/>
      <c r="RCR63" s="413"/>
      <c r="RCS63" s="413"/>
      <c r="RCT63" s="413"/>
      <c r="RCU63" s="413"/>
      <c r="RCV63" s="413"/>
      <c r="RCW63" s="413"/>
      <c r="RCX63" s="413"/>
      <c r="RCY63" s="424"/>
      <c r="RCZ63" s="424"/>
      <c r="RDA63" s="413"/>
      <c r="RDB63" s="413"/>
      <c r="RDC63" s="413"/>
      <c r="RDD63" s="413"/>
      <c r="RDE63" s="413"/>
      <c r="RDF63" s="413"/>
      <c r="RDG63" s="413"/>
      <c r="RDH63" s="413"/>
      <c r="RDI63" s="424"/>
      <c r="RDJ63" s="424"/>
      <c r="RDK63" s="413"/>
      <c r="RDL63" s="413"/>
      <c r="RDM63" s="413"/>
      <c r="RDN63" s="413"/>
      <c r="RDO63" s="413"/>
      <c r="RDP63" s="413"/>
      <c r="RDQ63" s="413"/>
      <c r="RDR63" s="413"/>
      <c r="RDS63" s="424"/>
      <c r="RDT63" s="424"/>
      <c r="RDU63" s="413"/>
      <c r="RDV63" s="413"/>
      <c r="RDW63" s="413"/>
      <c r="RDX63" s="413"/>
      <c r="RDY63" s="413"/>
      <c r="RDZ63" s="413"/>
      <c r="REA63" s="413"/>
      <c r="REB63" s="413"/>
      <c r="REC63" s="424"/>
      <c r="RED63" s="424"/>
      <c r="REE63" s="413"/>
      <c r="REF63" s="413"/>
      <c r="REG63" s="413"/>
      <c r="REH63" s="413"/>
      <c r="REI63" s="413"/>
      <c r="REJ63" s="413"/>
      <c r="REK63" s="413"/>
      <c r="REL63" s="413"/>
      <c r="REM63" s="424"/>
      <c r="REN63" s="424"/>
      <c r="REO63" s="413"/>
      <c r="REP63" s="413"/>
      <c r="REQ63" s="413"/>
      <c r="RER63" s="413"/>
      <c r="RES63" s="413"/>
      <c r="RET63" s="413"/>
      <c r="REU63" s="413"/>
      <c r="REV63" s="413"/>
      <c r="REW63" s="424"/>
      <c r="REX63" s="424"/>
      <c r="REY63" s="413"/>
      <c r="REZ63" s="413"/>
      <c r="RFA63" s="413"/>
      <c r="RFB63" s="413"/>
      <c r="RFC63" s="413"/>
      <c r="RFD63" s="413"/>
      <c r="RFE63" s="413"/>
      <c r="RFF63" s="413"/>
      <c r="RFG63" s="424"/>
      <c r="RFH63" s="424"/>
      <c r="RFI63" s="413"/>
      <c r="RFJ63" s="413"/>
      <c r="RFK63" s="413"/>
      <c r="RFL63" s="413"/>
      <c r="RFM63" s="413"/>
      <c r="RFN63" s="413"/>
      <c r="RFO63" s="413"/>
      <c r="RFP63" s="413"/>
      <c r="RFQ63" s="424"/>
      <c r="RFR63" s="424"/>
      <c r="RFS63" s="413"/>
      <c r="RFT63" s="413"/>
      <c r="RFU63" s="413"/>
      <c r="RFV63" s="413"/>
      <c r="RFW63" s="413"/>
      <c r="RFX63" s="413"/>
      <c r="RFY63" s="413"/>
      <c r="RFZ63" s="413"/>
      <c r="RGA63" s="424"/>
      <c r="RGB63" s="424"/>
      <c r="RGC63" s="413"/>
      <c r="RGD63" s="413"/>
      <c r="RGE63" s="413"/>
      <c r="RGF63" s="413"/>
      <c r="RGG63" s="413"/>
      <c r="RGH63" s="413"/>
      <c r="RGI63" s="413"/>
      <c r="RGJ63" s="413"/>
      <c r="RGK63" s="424"/>
      <c r="RGL63" s="424"/>
      <c r="RGM63" s="413"/>
      <c r="RGN63" s="413"/>
      <c r="RGO63" s="413"/>
      <c r="RGP63" s="413"/>
      <c r="RGQ63" s="413"/>
      <c r="RGR63" s="413"/>
      <c r="RGS63" s="413"/>
      <c r="RGT63" s="413"/>
      <c r="RGU63" s="424"/>
      <c r="RGV63" s="424"/>
      <c r="RGW63" s="413"/>
      <c r="RGX63" s="413"/>
      <c r="RGY63" s="413"/>
      <c r="RGZ63" s="413"/>
      <c r="RHA63" s="413"/>
      <c r="RHB63" s="413"/>
      <c r="RHC63" s="413"/>
      <c r="RHD63" s="413"/>
      <c r="RHE63" s="424"/>
      <c r="RHF63" s="424"/>
      <c r="RHG63" s="413"/>
      <c r="RHH63" s="413"/>
      <c r="RHI63" s="413"/>
      <c r="RHJ63" s="413"/>
      <c r="RHK63" s="413"/>
      <c r="RHL63" s="413"/>
      <c r="RHM63" s="413"/>
      <c r="RHN63" s="413"/>
      <c r="RHO63" s="424"/>
      <c r="RHP63" s="424"/>
      <c r="RHQ63" s="413"/>
      <c r="RHR63" s="413"/>
      <c r="RHS63" s="413"/>
      <c r="RHT63" s="413"/>
      <c r="RHU63" s="413"/>
      <c r="RHV63" s="413"/>
      <c r="RHW63" s="413"/>
      <c r="RHX63" s="413"/>
      <c r="RHY63" s="424"/>
      <c r="RHZ63" s="424"/>
      <c r="RIA63" s="413"/>
      <c r="RIB63" s="413"/>
      <c r="RIC63" s="413"/>
      <c r="RID63" s="413"/>
      <c r="RIE63" s="413"/>
      <c r="RIF63" s="413"/>
      <c r="RIG63" s="413"/>
      <c r="RIH63" s="413"/>
      <c r="RII63" s="424"/>
      <c r="RIJ63" s="424"/>
      <c r="RIK63" s="413"/>
      <c r="RIL63" s="413"/>
      <c r="RIM63" s="413"/>
      <c r="RIN63" s="413"/>
      <c r="RIO63" s="413"/>
      <c r="RIP63" s="413"/>
      <c r="RIQ63" s="413"/>
      <c r="RIR63" s="413"/>
      <c r="RIS63" s="424"/>
      <c r="RIT63" s="424"/>
      <c r="RIU63" s="413"/>
      <c r="RIV63" s="413"/>
      <c r="RIW63" s="413"/>
      <c r="RIX63" s="413"/>
      <c r="RIY63" s="413"/>
      <c r="RIZ63" s="413"/>
      <c r="RJA63" s="413"/>
      <c r="RJB63" s="413"/>
      <c r="RJC63" s="424"/>
      <c r="RJD63" s="424"/>
      <c r="RJE63" s="413"/>
      <c r="RJF63" s="413"/>
      <c r="RJG63" s="413"/>
      <c r="RJH63" s="413"/>
      <c r="RJI63" s="413"/>
      <c r="RJJ63" s="413"/>
      <c r="RJK63" s="413"/>
      <c r="RJL63" s="413"/>
      <c r="RJM63" s="424"/>
      <c r="RJN63" s="424"/>
      <c r="RJO63" s="413"/>
      <c r="RJP63" s="413"/>
      <c r="RJQ63" s="413"/>
      <c r="RJR63" s="413"/>
      <c r="RJS63" s="413"/>
      <c r="RJT63" s="413"/>
      <c r="RJU63" s="413"/>
      <c r="RJV63" s="413"/>
      <c r="RJW63" s="424"/>
      <c r="RJX63" s="424"/>
      <c r="RJY63" s="413"/>
      <c r="RJZ63" s="413"/>
      <c r="RKA63" s="413"/>
      <c r="RKB63" s="413"/>
      <c r="RKC63" s="413"/>
      <c r="RKD63" s="413"/>
      <c r="RKE63" s="413"/>
      <c r="RKF63" s="413"/>
      <c r="RKG63" s="424"/>
      <c r="RKH63" s="424"/>
      <c r="RKI63" s="413"/>
      <c r="RKJ63" s="413"/>
      <c r="RKK63" s="413"/>
      <c r="RKL63" s="413"/>
      <c r="RKM63" s="413"/>
      <c r="RKN63" s="413"/>
      <c r="RKO63" s="413"/>
      <c r="RKP63" s="413"/>
      <c r="RKQ63" s="424"/>
      <c r="RKR63" s="424"/>
      <c r="RKS63" s="413"/>
      <c r="RKT63" s="413"/>
      <c r="RKU63" s="413"/>
      <c r="RKV63" s="413"/>
      <c r="RKW63" s="413"/>
      <c r="RKX63" s="413"/>
      <c r="RKY63" s="413"/>
      <c r="RKZ63" s="413"/>
      <c r="RLA63" s="424"/>
      <c r="RLB63" s="424"/>
      <c r="RLC63" s="413"/>
      <c r="RLD63" s="413"/>
      <c r="RLE63" s="413"/>
      <c r="RLF63" s="413"/>
      <c r="RLG63" s="413"/>
      <c r="RLH63" s="413"/>
      <c r="RLI63" s="413"/>
      <c r="RLJ63" s="413"/>
      <c r="RLK63" s="424"/>
      <c r="RLL63" s="424"/>
      <c r="RLM63" s="413"/>
      <c r="RLN63" s="413"/>
      <c r="RLO63" s="413"/>
      <c r="RLP63" s="413"/>
      <c r="RLQ63" s="413"/>
      <c r="RLR63" s="413"/>
      <c r="RLS63" s="413"/>
      <c r="RLT63" s="413"/>
      <c r="RLU63" s="424"/>
      <c r="RLV63" s="424"/>
      <c r="RLW63" s="413"/>
      <c r="RLX63" s="413"/>
      <c r="RLY63" s="413"/>
      <c r="RLZ63" s="413"/>
      <c r="RMA63" s="413"/>
      <c r="RMB63" s="413"/>
      <c r="RMC63" s="413"/>
      <c r="RMD63" s="413"/>
      <c r="RME63" s="424"/>
      <c r="RMF63" s="424"/>
      <c r="RMG63" s="413"/>
      <c r="RMH63" s="413"/>
      <c r="RMI63" s="413"/>
      <c r="RMJ63" s="413"/>
      <c r="RMK63" s="413"/>
      <c r="RML63" s="413"/>
      <c r="RMM63" s="413"/>
      <c r="RMN63" s="413"/>
      <c r="RMO63" s="424"/>
      <c r="RMP63" s="424"/>
      <c r="RMQ63" s="413"/>
      <c r="RMR63" s="413"/>
      <c r="RMS63" s="413"/>
      <c r="RMT63" s="413"/>
      <c r="RMU63" s="413"/>
      <c r="RMV63" s="413"/>
      <c r="RMW63" s="413"/>
      <c r="RMX63" s="413"/>
      <c r="RMY63" s="424"/>
      <c r="RMZ63" s="424"/>
      <c r="RNA63" s="413"/>
      <c r="RNB63" s="413"/>
      <c r="RNC63" s="413"/>
      <c r="RND63" s="413"/>
      <c r="RNE63" s="413"/>
      <c r="RNF63" s="413"/>
      <c r="RNG63" s="413"/>
      <c r="RNH63" s="413"/>
      <c r="RNI63" s="424"/>
      <c r="RNJ63" s="424"/>
      <c r="RNK63" s="413"/>
      <c r="RNL63" s="413"/>
      <c r="RNM63" s="413"/>
      <c r="RNN63" s="413"/>
      <c r="RNO63" s="413"/>
      <c r="RNP63" s="413"/>
      <c r="RNQ63" s="413"/>
      <c r="RNR63" s="413"/>
      <c r="RNS63" s="424"/>
      <c r="RNT63" s="424"/>
      <c r="RNU63" s="413"/>
      <c r="RNV63" s="413"/>
      <c r="RNW63" s="413"/>
      <c r="RNX63" s="413"/>
      <c r="RNY63" s="413"/>
      <c r="RNZ63" s="413"/>
      <c r="ROA63" s="413"/>
      <c r="ROB63" s="413"/>
      <c r="ROC63" s="424"/>
      <c r="ROD63" s="424"/>
      <c r="ROE63" s="413"/>
      <c r="ROF63" s="413"/>
      <c r="ROG63" s="413"/>
      <c r="ROH63" s="413"/>
      <c r="ROI63" s="413"/>
      <c r="ROJ63" s="413"/>
      <c r="ROK63" s="413"/>
      <c r="ROL63" s="413"/>
      <c r="ROM63" s="424"/>
      <c r="RON63" s="424"/>
      <c r="ROO63" s="413"/>
      <c r="ROP63" s="413"/>
      <c r="ROQ63" s="413"/>
      <c r="ROR63" s="413"/>
      <c r="ROS63" s="413"/>
      <c r="ROT63" s="413"/>
      <c r="ROU63" s="413"/>
      <c r="ROV63" s="413"/>
      <c r="ROW63" s="424"/>
      <c r="ROX63" s="424"/>
      <c r="ROY63" s="413"/>
      <c r="ROZ63" s="413"/>
      <c r="RPA63" s="413"/>
      <c r="RPB63" s="413"/>
      <c r="RPC63" s="413"/>
      <c r="RPD63" s="413"/>
      <c r="RPE63" s="413"/>
      <c r="RPF63" s="413"/>
      <c r="RPG63" s="424"/>
      <c r="RPH63" s="424"/>
      <c r="RPI63" s="413"/>
      <c r="RPJ63" s="413"/>
      <c r="RPK63" s="413"/>
      <c r="RPL63" s="413"/>
      <c r="RPM63" s="413"/>
      <c r="RPN63" s="413"/>
      <c r="RPO63" s="413"/>
      <c r="RPP63" s="413"/>
      <c r="RPQ63" s="424"/>
      <c r="RPR63" s="424"/>
      <c r="RPS63" s="413"/>
      <c r="RPT63" s="413"/>
      <c r="RPU63" s="413"/>
      <c r="RPV63" s="413"/>
      <c r="RPW63" s="413"/>
      <c r="RPX63" s="413"/>
      <c r="RPY63" s="413"/>
      <c r="RPZ63" s="413"/>
      <c r="RQA63" s="424"/>
      <c r="RQB63" s="424"/>
      <c r="RQC63" s="413"/>
      <c r="RQD63" s="413"/>
      <c r="RQE63" s="413"/>
      <c r="RQF63" s="413"/>
      <c r="RQG63" s="413"/>
      <c r="RQH63" s="413"/>
      <c r="RQI63" s="413"/>
      <c r="RQJ63" s="413"/>
      <c r="RQK63" s="424"/>
      <c r="RQL63" s="424"/>
      <c r="RQM63" s="413"/>
      <c r="RQN63" s="413"/>
      <c r="RQO63" s="413"/>
      <c r="RQP63" s="413"/>
      <c r="RQQ63" s="413"/>
      <c r="RQR63" s="413"/>
      <c r="RQS63" s="413"/>
      <c r="RQT63" s="413"/>
      <c r="RQU63" s="424"/>
      <c r="RQV63" s="424"/>
      <c r="RQW63" s="413"/>
      <c r="RQX63" s="413"/>
      <c r="RQY63" s="413"/>
      <c r="RQZ63" s="413"/>
      <c r="RRA63" s="413"/>
      <c r="RRB63" s="413"/>
      <c r="RRC63" s="413"/>
      <c r="RRD63" s="413"/>
      <c r="RRE63" s="424"/>
      <c r="RRF63" s="424"/>
      <c r="RRG63" s="413"/>
      <c r="RRH63" s="413"/>
      <c r="RRI63" s="413"/>
      <c r="RRJ63" s="413"/>
      <c r="RRK63" s="413"/>
      <c r="RRL63" s="413"/>
      <c r="RRM63" s="413"/>
      <c r="RRN63" s="413"/>
      <c r="RRO63" s="424"/>
      <c r="RRP63" s="424"/>
      <c r="RRQ63" s="413"/>
      <c r="RRR63" s="413"/>
      <c r="RRS63" s="413"/>
      <c r="RRT63" s="413"/>
      <c r="RRU63" s="413"/>
      <c r="RRV63" s="413"/>
      <c r="RRW63" s="413"/>
      <c r="RRX63" s="413"/>
      <c r="RRY63" s="424"/>
      <c r="RRZ63" s="424"/>
      <c r="RSA63" s="413"/>
      <c r="RSB63" s="413"/>
      <c r="RSC63" s="413"/>
      <c r="RSD63" s="413"/>
      <c r="RSE63" s="413"/>
      <c r="RSF63" s="413"/>
      <c r="RSG63" s="413"/>
      <c r="RSH63" s="413"/>
      <c r="RSI63" s="424"/>
      <c r="RSJ63" s="424"/>
      <c r="RSK63" s="413"/>
      <c r="RSL63" s="413"/>
      <c r="RSM63" s="413"/>
      <c r="RSN63" s="413"/>
      <c r="RSO63" s="413"/>
      <c r="RSP63" s="413"/>
      <c r="RSQ63" s="413"/>
      <c r="RSR63" s="413"/>
      <c r="RSS63" s="424"/>
      <c r="RST63" s="424"/>
      <c r="RSU63" s="413"/>
      <c r="RSV63" s="413"/>
      <c r="RSW63" s="413"/>
      <c r="RSX63" s="413"/>
      <c r="RSY63" s="413"/>
      <c r="RSZ63" s="413"/>
      <c r="RTA63" s="413"/>
      <c r="RTB63" s="413"/>
      <c r="RTC63" s="424"/>
      <c r="RTD63" s="424"/>
      <c r="RTE63" s="413"/>
      <c r="RTF63" s="413"/>
      <c r="RTG63" s="413"/>
      <c r="RTH63" s="413"/>
      <c r="RTI63" s="413"/>
      <c r="RTJ63" s="413"/>
      <c r="RTK63" s="413"/>
      <c r="RTL63" s="413"/>
      <c r="RTM63" s="424"/>
      <c r="RTN63" s="424"/>
      <c r="RTO63" s="413"/>
      <c r="RTP63" s="413"/>
      <c r="RTQ63" s="413"/>
      <c r="RTR63" s="413"/>
      <c r="RTS63" s="413"/>
      <c r="RTT63" s="413"/>
      <c r="RTU63" s="413"/>
      <c r="RTV63" s="413"/>
      <c r="RTW63" s="424"/>
      <c r="RTX63" s="424"/>
      <c r="RTY63" s="413"/>
      <c r="RTZ63" s="413"/>
      <c r="RUA63" s="413"/>
      <c r="RUB63" s="413"/>
      <c r="RUC63" s="413"/>
      <c r="RUD63" s="413"/>
      <c r="RUE63" s="413"/>
      <c r="RUF63" s="413"/>
      <c r="RUG63" s="424"/>
      <c r="RUH63" s="424"/>
      <c r="RUI63" s="413"/>
      <c r="RUJ63" s="413"/>
      <c r="RUK63" s="413"/>
      <c r="RUL63" s="413"/>
      <c r="RUM63" s="413"/>
      <c r="RUN63" s="413"/>
      <c r="RUO63" s="413"/>
      <c r="RUP63" s="413"/>
      <c r="RUQ63" s="424"/>
      <c r="RUR63" s="424"/>
      <c r="RUS63" s="413"/>
      <c r="RUT63" s="413"/>
      <c r="RUU63" s="413"/>
      <c r="RUV63" s="413"/>
      <c r="RUW63" s="413"/>
      <c r="RUX63" s="413"/>
      <c r="RUY63" s="413"/>
      <c r="RUZ63" s="413"/>
      <c r="RVA63" s="424"/>
      <c r="RVB63" s="424"/>
      <c r="RVC63" s="413"/>
      <c r="RVD63" s="413"/>
      <c r="RVE63" s="413"/>
      <c r="RVF63" s="413"/>
      <c r="RVG63" s="413"/>
      <c r="RVH63" s="413"/>
      <c r="RVI63" s="413"/>
      <c r="RVJ63" s="413"/>
      <c r="RVK63" s="424"/>
      <c r="RVL63" s="424"/>
      <c r="RVM63" s="413"/>
      <c r="RVN63" s="413"/>
      <c r="RVO63" s="413"/>
      <c r="RVP63" s="413"/>
      <c r="RVQ63" s="413"/>
      <c r="RVR63" s="413"/>
      <c r="RVS63" s="413"/>
      <c r="RVT63" s="413"/>
      <c r="RVU63" s="424"/>
      <c r="RVV63" s="424"/>
      <c r="RVW63" s="413"/>
      <c r="RVX63" s="413"/>
      <c r="RVY63" s="413"/>
      <c r="RVZ63" s="413"/>
      <c r="RWA63" s="413"/>
      <c r="RWB63" s="413"/>
      <c r="RWC63" s="413"/>
      <c r="RWD63" s="413"/>
      <c r="RWE63" s="424"/>
      <c r="RWF63" s="424"/>
      <c r="RWG63" s="413"/>
      <c r="RWH63" s="413"/>
      <c r="RWI63" s="413"/>
      <c r="RWJ63" s="413"/>
      <c r="RWK63" s="413"/>
      <c r="RWL63" s="413"/>
      <c r="RWM63" s="413"/>
      <c r="RWN63" s="413"/>
      <c r="RWO63" s="424"/>
      <c r="RWP63" s="424"/>
      <c r="RWQ63" s="413"/>
      <c r="RWR63" s="413"/>
      <c r="RWS63" s="413"/>
      <c r="RWT63" s="413"/>
      <c r="RWU63" s="413"/>
      <c r="RWV63" s="413"/>
      <c r="RWW63" s="413"/>
      <c r="RWX63" s="413"/>
      <c r="RWY63" s="424"/>
      <c r="RWZ63" s="424"/>
      <c r="RXA63" s="413"/>
      <c r="RXB63" s="413"/>
      <c r="RXC63" s="413"/>
      <c r="RXD63" s="413"/>
      <c r="RXE63" s="413"/>
      <c r="RXF63" s="413"/>
      <c r="RXG63" s="413"/>
      <c r="RXH63" s="413"/>
      <c r="RXI63" s="424"/>
      <c r="RXJ63" s="424"/>
      <c r="RXK63" s="413"/>
      <c r="RXL63" s="413"/>
      <c r="RXM63" s="413"/>
      <c r="RXN63" s="413"/>
      <c r="RXO63" s="413"/>
      <c r="RXP63" s="413"/>
      <c r="RXQ63" s="413"/>
      <c r="RXR63" s="413"/>
      <c r="RXS63" s="424"/>
      <c r="RXT63" s="424"/>
      <c r="RXU63" s="413"/>
      <c r="RXV63" s="413"/>
      <c r="RXW63" s="413"/>
      <c r="RXX63" s="413"/>
      <c r="RXY63" s="413"/>
      <c r="RXZ63" s="413"/>
      <c r="RYA63" s="413"/>
      <c r="RYB63" s="413"/>
      <c r="RYC63" s="424"/>
      <c r="RYD63" s="424"/>
      <c r="RYE63" s="413"/>
      <c r="RYF63" s="413"/>
      <c r="RYG63" s="413"/>
      <c r="RYH63" s="413"/>
      <c r="RYI63" s="413"/>
      <c r="RYJ63" s="413"/>
      <c r="RYK63" s="413"/>
      <c r="RYL63" s="413"/>
      <c r="RYM63" s="424"/>
      <c r="RYN63" s="424"/>
      <c r="RYO63" s="413"/>
      <c r="RYP63" s="413"/>
      <c r="RYQ63" s="413"/>
      <c r="RYR63" s="413"/>
      <c r="RYS63" s="413"/>
      <c r="RYT63" s="413"/>
      <c r="RYU63" s="413"/>
      <c r="RYV63" s="413"/>
      <c r="RYW63" s="424"/>
      <c r="RYX63" s="424"/>
      <c r="RYY63" s="413"/>
      <c r="RYZ63" s="413"/>
      <c r="RZA63" s="413"/>
      <c r="RZB63" s="413"/>
      <c r="RZC63" s="413"/>
      <c r="RZD63" s="413"/>
      <c r="RZE63" s="413"/>
      <c r="RZF63" s="413"/>
      <c r="RZG63" s="424"/>
      <c r="RZH63" s="424"/>
      <c r="RZI63" s="413"/>
      <c r="RZJ63" s="413"/>
      <c r="RZK63" s="413"/>
      <c r="RZL63" s="413"/>
      <c r="RZM63" s="413"/>
      <c r="RZN63" s="413"/>
      <c r="RZO63" s="413"/>
      <c r="RZP63" s="413"/>
      <c r="RZQ63" s="424"/>
      <c r="RZR63" s="424"/>
      <c r="RZS63" s="413"/>
      <c r="RZT63" s="413"/>
      <c r="RZU63" s="413"/>
      <c r="RZV63" s="413"/>
      <c r="RZW63" s="413"/>
      <c r="RZX63" s="413"/>
      <c r="RZY63" s="413"/>
      <c r="RZZ63" s="413"/>
      <c r="SAA63" s="424"/>
      <c r="SAB63" s="424"/>
      <c r="SAC63" s="413"/>
      <c r="SAD63" s="413"/>
      <c r="SAE63" s="413"/>
      <c r="SAF63" s="413"/>
      <c r="SAG63" s="413"/>
      <c r="SAH63" s="413"/>
      <c r="SAI63" s="413"/>
      <c r="SAJ63" s="413"/>
      <c r="SAK63" s="424"/>
      <c r="SAL63" s="424"/>
      <c r="SAM63" s="413"/>
      <c r="SAN63" s="413"/>
      <c r="SAO63" s="413"/>
      <c r="SAP63" s="413"/>
      <c r="SAQ63" s="413"/>
      <c r="SAR63" s="413"/>
      <c r="SAS63" s="413"/>
      <c r="SAT63" s="413"/>
      <c r="SAU63" s="424"/>
      <c r="SAV63" s="424"/>
      <c r="SAW63" s="413"/>
      <c r="SAX63" s="413"/>
      <c r="SAY63" s="413"/>
      <c r="SAZ63" s="413"/>
      <c r="SBA63" s="413"/>
      <c r="SBB63" s="413"/>
      <c r="SBC63" s="413"/>
      <c r="SBD63" s="413"/>
      <c r="SBE63" s="424"/>
      <c r="SBF63" s="424"/>
      <c r="SBG63" s="413"/>
      <c r="SBH63" s="413"/>
      <c r="SBI63" s="413"/>
      <c r="SBJ63" s="413"/>
      <c r="SBK63" s="413"/>
      <c r="SBL63" s="413"/>
      <c r="SBM63" s="413"/>
      <c r="SBN63" s="413"/>
      <c r="SBO63" s="424"/>
      <c r="SBP63" s="424"/>
      <c r="SBQ63" s="413"/>
      <c r="SBR63" s="413"/>
      <c r="SBS63" s="413"/>
      <c r="SBT63" s="413"/>
      <c r="SBU63" s="413"/>
      <c r="SBV63" s="413"/>
      <c r="SBW63" s="413"/>
      <c r="SBX63" s="413"/>
      <c r="SBY63" s="424"/>
      <c r="SBZ63" s="424"/>
      <c r="SCA63" s="413"/>
      <c r="SCB63" s="413"/>
      <c r="SCC63" s="413"/>
      <c r="SCD63" s="413"/>
      <c r="SCE63" s="413"/>
      <c r="SCF63" s="413"/>
      <c r="SCG63" s="413"/>
      <c r="SCH63" s="413"/>
      <c r="SCI63" s="424"/>
      <c r="SCJ63" s="424"/>
      <c r="SCK63" s="413"/>
      <c r="SCL63" s="413"/>
      <c r="SCM63" s="413"/>
      <c r="SCN63" s="413"/>
      <c r="SCO63" s="413"/>
      <c r="SCP63" s="413"/>
      <c r="SCQ63" s="413"/>
      <c r="SCR63" s="413"/>
      <c r="SCS63" s="424"/>
      <c r="SCT63" s="424"/>
      <c r="SCU63" s="413"/>
      <c r="SCV63" s="413"/>
      <c r="SCW63" s="413"/>
      <c r="SCX63" s="413"/>
      <c r="SCY63" s="413"/>
      <c r="SCZ63" s="413"/>
      <c r="SDA63" s="413"/>
      <c r="SDB63" s="413"/>
      <c r="SDC63" s="424"/>
      <c r="SDD63" s="424"/>
      <c r="SDE63" s="413"/>
      <c r="SDF63" s="413"/>
      <c r="SDG63" s="413"/>
      <c r="SDH63" s="413"/>
      <c r="SDI63" s="413"/>
      <c r="SDJ63" s="413"/>
      <c r="SDK63" s="413"/>
      <c r="SDL63" s="413"/>
      <c r="SDM63" s="424"/>
      <c r="SDN63" s="424"/>
      <c r="SDO63" s="413"/>
      <c r="SDP63" s="413"/>
      <c r="SDQ63" s="413"/>
      <c r="SDR63" s="413"/>
      <c r="SDS63" s="413"/>
      <c r="SDT63" s="413"/>
      <c r="SDU63" s="413"/>
      <c r="SDV63" s="413"/>
      <c r="SDW63" s="424"/>
      <c r="SDX63" s="424"/>
      <c r="SDY63" s="413"/>
      <c r="SDZ63" s="413"/>
      <c r="SEA63" s="413"/>
      <c r="SEB63" s="413"/>
      <c r="SEC63" s="413"/>
      <c r="SED63" s="413"/>
      <c r="SEE63" s="413"/>
      <c r="SEF63" s="413"/>
      <c r="SEG63" s="424"/>
      <c r="SEH63" s="424"/>
      <c r="SEI63" s="413"/>
      <c r="SEJ63" s="413"/>
      <c r="SEK63" s="413"/>
      <c r="SEL63" s="413"/>
      <c r="SEM63" s="413"/>
      <c r="SEN63" s="413"/>
      <c r="SEO63" s="413"/>
      <c r="SEP63" s="413"/>
      <c r="SEQ63" s="424"/>
      <c r="SER63" s="424"/>
      <c r="SES63" s="413"/>
      <c r="SET63" s="413"/>
      <c r="SEU63" s="413"/>
      <c r="SEV63" s="413"/>
      <c r="SEW63" s="413"/>
      <c r="SEX63" s="413"/>
      <c r="SEY63" s="413"/>
      <c r="SEZ63" s="413"/>
      <c r="SFA63" s="424"/>
      <c r="SFB63" s="424"/>
      <c r="SFC63" s="413"/>
      <c r="SFD63" s="413"/>
      <c r="SFE63" s="413"/>
      <c r="SFF63" s="413"/>
      <c r="SFG63" s="413"/>
      <c r="SFH63" s="413"/>
      <c r="SFI63" s="413"/>
      <c r="SFJ63" s="413"/>
      <c r="SFK63" s="424"/>
      <c r="SFL63" s="424"/>
      <c r="SFM63" s="413"/>
      <c r="SFN63" s="413"/>
      <c r="SFO63" s="413"/>
      <c r="SFP63" s="413"/>
      <c r="SFQ63" s="413"/>
      <c r="SFR63" s="413"/>
      <c r="SFS63" s="413"/>
      <c r="SFT63" s="413"/>
      <c r="SFU63" s="424"/>
      <c r="SFV63" s="424"/>
      <c r="SFW63" s="413"/>
      <c r="SFX63" s="413"/>
      <c r="SFY63" s="413"/>
      <c r="SFZ63" s="413"/>
      <c r="SGA63" s="413"/>
      <c r="SGB63" s="413"/>
      <c r="SGC63" s="413"/>
      <c r="SGD63" s="413"/>
      <c r="SGE63" s="424"/>
      <c r="SGF63" s="424"/>
      <c r="SGG63" s="413"/>
      <c r="SGH63" s="413"/>
      <c r="SGI63" s="413"/>
      <c r="SGJ63" s="413"/>
      <c r="SGK63" s="413"/>
      <c r="SGL63" s="413"/>
      <c r="SGM63" s="413"/>
      <c r="SGN63" s="413"/>
      <c r="SGO63" s="424"/>
      <c r="SGP63" s="424"/>
      <c r="SGQ63" s="413"/>
      <c r="SGR63" s="413"/>
      <c r="SGS63" s="413"/>
      <c r="SGT63" s="413"/>
      <c r="SGU63" s="413"/>
      <c r="SGV63" s="413"/>
      <c r="SGW63" s="413"/>
      <c r="SGX63" s="413"/>
      <c r="SGY63" s="424"/>
      <c r="SGZ63" s="424"/>
      <c r="SHA63" s="413"/>
      <c r="SHB63" s="413"/>
      <c r="SHC63" s="413"/>
      <c r="SHD63" s="413"/>
      <c r="SHE63" s="413"/>
      <c r="SHF63" s="413"/>
      <c r="SHG63" s="413"/>
      <c r="SHH63" s="413"/>
      <c r="SHI63" s="424"/>
      <c r="SHJ63" s="424"/>
      <c r="SHK63" s="413"/>
      <c r="SHL63" s="413"/>
      <c r="SHM63" s="413"/>
      <c r="SHN63" s="413"/>
      <c r="SHO63" s="413"/>
      <c r="SHP63" s="413"/>
      <c r="SHQ63" s="413"/>
      <c r="SHR63" s="413"/>
      <c r="SHS63" s="424"/>
      <c r="SHT63" s="424"/>
      <c r="SHU63" s="413"/>
      <c r="SHV63" s="413"/>
      <c r="SHW63" s="413"/>
      <c r="SHX63" s="413"/>
      <c r="SHY63" s="413"/>
      <c r="SHZ63" s="413"/>
      <c r="SIA63" s="413"/>
      <c r="SIB63" s="413"/>
      <c r="SIC63" s="424"/>
      <c r="SID63" s="424"/>
      <c r="SIE63" s="413"/>
      <c r="SIF63" s="413"/>
      <c r="SIG63" s="413"/>
      <c r="SIH63" s="413"/>
      <c r="SII63" s="413"/>
      <c r="SIJ63" s="413"/>
      <c r="SIK63" s="413"/>
      <c r="SIL63" s="413"/>
      <c r="SIM63" s="424"/>
      <c r="SIN63" s="424"/>
      <c r="SIO63" s="413"/>
      <c r="SIP63" s="413"/>
      <c r="SIQ63" s="413"/>
      <c r="SIR63" s="413"/>
      <c r="SIS63" s="413"/>
      <c r="SIT63" s="413"/>
      <c r="SIU63" s="413"/>
      <c r="SIV63" s="413"/>
      <c r="SIW63" s="424"/>
      <c r="SIX63" s="424"/>
      <c r="SIY63" s="413"/>
      <c r="SIZ63" s="413"/>
      <c r="SJA63" s="413"/>
      <c r="SJB63" s="413"/>
      <c r="SJC63" s="413"/>
      <c r="SJD63" s="413"/>
      <c r="SJE63" s="413"/>
      <c r="SJF63" s="413"/>
      <c r="SJG63" s="424"/>
      <c r="SJH63" s="424"/>
      <c r="SJI63" s="413"/>
      <c r="SJJ63" s="413"/>
      <c r="SJK63" s="413"/>
      <c r="SJL63" s="413"/>
      <c r="SJM63" s="413"/>
      <c r="SJN63" s="413"/>
      <c r="SJO63" s="413"/>
      <c r="SJP63" s="413"/>
      <c r="SJQ63" s="424"/>
      <c r="SJR63" s="424"/>
      <c r="SJS63" s="413"/>
      <c r="SJT63" s="413"/>
      <c r="SJU63" s="413"/>
      <c r="SJV63" s="413"/>
      <c r="SJW63" s="413"/>
      <c r="SJX63" s="413"/>
      <c r="SJY63" s="413"/>
      <c r="SJZ63" s="413"/>
      <c r="SKA63" s="424"/>
      <c r="SKB63" s="424"/>
      <c r="SKC63" s="413"/>
      <c r="SKD63" s="413"/>
      <c r="SKE63" s="413"/>
      <c r="SKF63" s="413"/>
      <c r="SKG63" s="413"/>
      <c r="SKH63" s="413"/>
      <c r="SKI63" s="413"/>
      <c r="SKJ63" s="413"/>
      <c r="SKK63" s="424"/>
      <c r="SKL63" s="424"/>
      <c r="SKM63" s="413"/>
      <c r="SKN63" s="413"/>
      <c r="SKO63" s="413"/>
      <c r="SKP63" s="413"/>
      <c r="SKQ63" s="413"/>
      <c r="SKR63" s="413"/>
      <c r="SKS63" s="413"/>
      <c r="SKT63" s="413"/>
      <c r="SKU63" s="424"/>
      <c r="SKV63" s="424"/>
      <c r="SKW63" s="413"/>
      <c r="SKX63" s="413"/>
      <c r="SKY63" s="413"/>
      <c r="SKZ63" s="413"/>
      <c r="SLA63" s="413"/>
      <c r="SLB63" s="413"/>
      <c r="SLC63" s="413"/>
      <c r="SLD63" s="413"/>
      <c r="SLE63" s="424"/>
      <c r="SLF63" s="424"/>
      <c r="SLG63" s="413"/>
      <c r="SLH63" s="413"/>
      <c r="SLI63" s="413"/>
      <c r="SLJ63" s="413"/>
      <c r="SLK63" s="413"/>
      <c r="SLL63" s="413"/>
      <c r="SLM63" s="413"/>
      <c r="SLN63" s="413"/>
      <c r="SLO63" s="424"/>
      <c r="SLP63" s="424"/>
      <c r="SLQ63" s="413"/>
      <c r="SLR63" s="413"/>
      <c r="SLS63" s="413"/>
      <c r="SLT63" s="413"/>
      <c r="SLU63" s="413"/>
      <c r="SLV63" s="413"/>
      <c r="SLW63" s="413"/>
      <c r="SLX63" s="413"/>
      <c r="SLY63" s="424"/>
      <c r="SLZ63" s="424"/>
      <c r="SMA63" s="413"/>
      <c r="SMB63" s="413"/>
      <c r="SMC63" s="413"/>
      <c r="SMD63" s="413"/>
      <c r="SME63" s="413"/>
      <c r="SMF63" s="413"/>
      <c r="SMG63" s="413"/>
      <c r="SMH63" s="413"/>
      <c r="SMI63" s="424"/>
      <c r="SMJ63" s="424"/>
      <c r="SMK63" s="413"/>
      <c r="SML63" s="413"/>
      <c r="SMM63" s="413"/>
      <c r="SMN63" s="413"/>
      <c r="SMO63" s="413"/>
      <c r="SMP63" s="413"/>
      <c r="SMQ63" s="413"/>
      <c r="SMR63" s="413"/>
      <c r="SMS63" s="424"/>
      <c r="SMT63" s="424"/>
      <c r="SMU63" s="413"/>
      <c r="SMV63" s="413"/>
      <c r="SMW63" s="413"/>
      <c r="SMX63" s="413"/>
      <c r="SMY63" s="413"/>
      <c r="SMZ63" s="413"/>
      <c r="SNA63" s="413"/>
      <c r="SNB63" s="413"/>
      <c r="SNC63" s="424"/>
      <c r="SND63" s="424"/>
      <c r="SNE63" s="413"/>
      <c r="SNF63" s="413"/>
      <c r="SNG63" s="413"/>
      <c r="SNH63" s="413"/>
      <c r="SNI63" s="413"/>
      <c r="SNJ63" s="413"/>
      <c r="SNK63" s="413"/>
      <c r="SNL63" s="413"/>
      <c r="SNM63" s="424"/>
      <c r="SNN63" s="424"/>
      <c r="SNO63" s="413"/>
      <c r="SNP63" s="413"/>
      <c r="SNQ63" s="413"/>
      <c r="SNR63" s="413"/>
      <c r="SNS63" s="413"/>
      <c r="SNT63" s="413"/>
      <c r="SNU63" s="413"/>
      <c r="SNV63" s="413"/>
      <c r="SNW63" s="424"/>
      <c r="SNX63" s="424"/>
      <c r="SNY63" s="413"/>
      <c r="SNZ63" s="413"/>
      <c r="SOA63" s="413"/>
      <c r="SOB63" s="413"/>
      <c r="SOC63" s="413"/>
      <c r="SOD63" s="413"/>
      <c r="SOE63" s="413"/>
      <c r="SOF63" s="413"/>
      <c r="SOG63" s="424"/>
      <c r="SOH63" s="424"/>
      <c r="SOI63" s="413"/>
      <c r="SOJ63" s="413"/>
      <c r="SOK63" s="413"/>
      <c r="SOL63" s="413"/>
      <c r="SOM63" s="413"/>
      <c r="SON63" s="413"/>
      <c r="SOO63" s="413"/>
      <c r="SOP63" s="413"/>
      <c r="SOQ63" s="424"/>
      <c r="SOR63" s="424"/>
      <c r="SOS63" s="413"/>
      <c r="SOT63" s="413"/>
      <c r="SOU63" s="413"/>
      <c r="SOV63" s="413"/>
      <c r="SOW63" s="413"/>
      <c r="SOX63" s="413"/>
      <c r="SOY63" s="413"/>
      <c r="SOZ63" s="413"/>
      <c r="SPA63" s="424"/>
      <c r="SPB63" s="424"/>
      <c r="SPC63" s="413"/>
      <c r="SPD63" s="413"/>
      <c r="SPE63" s="413"/>
      <c r="SPF63" s="413"/>
      <c r="SPG63" s="413"/>
      <c r="SPH63" s="413"/>
      <c r="SPI63" s="413"/>
      <c r="SPJ63" s="413"/>
      <c r="SPK63" s="424"/>
      <c r="SPL63" s="424"/>
      <c r="SPM63" s="413"/>
      <c r="SPN63" s="413"/>
      <c r="SPO63" s="413"/>
      <c r="SPP63" s="413"/>
      <c r="SPQ63" s="413"/>
      <c r="SPR63" s="413"/>
      <c r="SPS63" s="413"/>
      <c r="SPT63" s="413"/>
      <c r="SPU63" s="424"/>
      <c r="SPV63" s="424"/>
      <c r="SPW63" s="413"/>
      <c r="SPX63" s="413"/>
      <c r="SPY63" s="413"/>
      <c r="SPZ63" s="413"/>
      <c r="SQA63" s="413"/>
      <c r="SQB63" s="413"/>
      <c r="SQC63" s="413"/>
      <c r="SQD63" s="413"/>
      <c r="SQE63" s="424"/>
      <c r="SQF63" s="424"/>
      <c r="SQG63" s="413"/>
      <c r="SQH63" s="413"/>
      <c r="SQI63" s="413"/>
      <c r="SQJ63" s="413"/>
      <c r="SQK63" s="413"/>
      <c r="SQL63" s="413"/>
      <c r="SQM63" s="413"/>
      <c r="SQN63" s="413"/>
      <c r="SQO63" s="424"/>
      <c r="SQP63" s="424"/>
      <c r="SQQ63" s="413"/>
      <c r="SQR63" s="413"/>
      <c r="SQS63" s="413"/>
      <c r="SQT63" s="413"/>
      <c r="SQU63" s="413"/>
      <c r="SQV63" s="413"/>
      <c r="SQW63" s="413"/>
      <c r="SQX63" s="413"/>
      <c r="SQY63" s="424"/>
      <c r="SQZ63" s="424"/>
      <c r="SRA63" s="413"/>
      <c r="SRB63" s="413"/>
      <c r="SRC63" s="413"/>
      <c r="SRD63" s="413"/>
      <c r="SRE63" s="413"/>
      <c r="SRF63" s="413"/>
      <c r="SRG63" s="413"/>
      <c r="SRH63" s="413"/>
      <c r="SRI63" s="424"/>
      <c r="SRJ63" s="424"/>
      <c r="SRK63" s="413"/>
      <c r="SRL63" s="413"/>
      <c r="SRM63" s="413"/>
      <c r="SRN63" s="413"/>
      <c r="SRO63" s="413"/>
      <c r="SRP63" s="413"/>
      <c r="SRQ63" s="413"/>
      <c r="SRR63" s="413"/>
      <c r="SRS63" s="424"/>
      <c r="SRT63" s="424"/>
      <c r="SRU63" s="413"/>
      <c r="SRV63" s="413"/>
      <c r="SRW63" s="413"/>
      <c r="SRX63" s="413"/>
      <c r="SRY63" s="413"/>
      <c r="SRZ63" s="413"/>
      <c r="SSA63" s="413"/>
      <c r="SSB63" s="413"/>
      <c r="SSC63" s="424"/>
      <c r="SSD63" s="424"/>
      <c r="SSE63" s="413"/>
      <c r="SSF63" s="413"/>
      <c r="SSG63" s="413"/>
      <c r="SSH63" s="413"/>
      <c r="SSI63" s="413"/>
      <c r="SSJ63" s="413"/>
      <c r="SSK63" s="413"/>
      <c r="SSL63" s="413"/>
      <c r="SSM63" s="424"/>
      <c r="SSN63" s="424"/>
      <c r="SSO63" s="413"/>
      <c r="SSP63" s="413"/>
      <c r="SSQ63" s="413"/>
      <c r="SSR63" s="413"/>
      <c r="SSS63" s="413"/>
      <c r="SST63" s="413"/>
      <c r="SSU63" s="413"/>
      <c r="SSV63" s="413"/>
      <c r="SSW63" s="424"/>
      <c r="SSX63" s="424"/>
      <c r="SSY63" s="413"/>
      <c r="SSZ63" s="413"/>
      <c r="STA63" s="413"/>
      <c r="STB63" s="413"/>
      <c r="STC63" s="413"/>
      <c r="STD63" s="413"/>
      <c r="STE63" s="413"/>
      <c r="STF63" s="413"/>
      <c r="STG63" s="424"/>
      <c r="STH63" s="424"/>
      <c r="STI63" s="413"/>
      <c r="STJ63" s="413"/>
      <c r="STK63" s="413"/>
      <c r="STL63" s="413"/>
      <c r="STM63" s="413"/>
      <c r="STN63" s="413"/>
      <c r="STO63" s="413"/>
      <c r="STP63" s="413"/>
      <c r="STQ63" s="424"/>
      <c r="STR63" s="424"/>
      <c r="STS63" s="413"/>
      <c r="STT63" s="413"/>
      <c r="STU63" s="413"/>
      <c r="STV63" s="413"/>
      <c r="STW63" s="413"/>
      <c r="STX63" s="413"/>
      <c r="STY63" s="413"/>
      <c r="STZ63" s="413"/>
      <c r="SUA63" s="424"/>
      <c r="SUB63" s="424"/>
      <c r="SUC63" s="413"/>
      <c r="SUD63" s="413"/>
      <c r="SUE63" s="413"/>
      <c r="SUF63" s="413"/>
      <c r="SUG63" s="413"/>
      <c r="SUH63" s="413"/>
      <c r="SUI63" s="413"/>
      <c r="SUJ63" s="413"/>
      <c r="SUK63" s="424"/>
      <c r="SUL63" s="424"/>
      <c r="SUM63" s="413"/>
      <c r="SUN63" s="413"/>
      <c r="SUO63" s="413"/>
      <c r="SUP63" s="413"/>
      <c r="SUQ63" s="413"/>
      <c r="SUR63" s="413"/>
      <c r="SUS63" s="413"/>
      <c r="SUT63" s="413"/>
      <c r="SUU63" s="424"/>
      <c r="SUV63" s="424"/>
      <c r="SUW63" s="413"/>
      <c r="SUX63" s="413"/>
      <c r="SUY63" s="413"/>
      <c r="SUZ63" s="413"/>
      <c r="SVA63" s="413"/>
      <c r="SVB63" s="413"/>
      <c r="SVC63" s="413"/>
      <c r="SVD63" s="413"/>
      <c r="SVE63" s="424"/>
      <c r="SVF63" s="424"/>
      <c r="SVG63" s="413"/>
      <c r="SVH63" s="413"/>
      <c r="SVI63" s="413"/>
      <c r="SVJ63" s="413"/>
      <c r="SVK63" s="413"/>
      <c r="SVL63" s="413"/>
      <c r="SVM63" s="413"/>
      <c r="SVN63" s="413"/>
      <c r="SVO63" s="424"/>
      <c r="SVP63" s="424"/>
      <c r="SVQ63" s="413"/>
      <c r="SVR63" s="413"/>
      <c r="SVS63" s="413"/>
      <c r="SVT63" s="413"/>
      <c r="SVU63" s="413"/>
      <c r="SVV63" s="413"/>
      <c r="SVW63" s="413"/>
      <c r="SVX63" s="413"/>
      <c r="SVY63" s="424"/>
      <c r="SVZ63" s="424"/>
      <c r="SWA63" s="413"/>
      <c r="SWB63" s="413"/>
      <c r="SWC63" s="413"/>
      <c r="SWD63" s="413"/>
      <c r="SWE63" s="413"/>
      <c r="SWF63" s="413"/>
      <c r="SWG63" s="413"/>
      <c r="SWH63" s="413"/>
      <c r="SWI63" s="424"/>
      <c r="SWJ63" s="424"/>
      <c r="SWK63" s="413"/>
      <c r="SWL63" s="413"/>
      <c r="SWM63" s="413"/>
      <c r="SWN63" s="413"/>
      <c r="SWO63" s="413"/>
      <c r="SWP63" s="413"/>
      <c r="SWQ63" s="413"/>
      <c r="SWR63" s="413"/>
      <c r="SWS63" s="424"/>
      <c r="SWT63" s="424"/>
      <c r="SWU63" s="413"/>
      <c r="SWV63" s="413"/>
      <c r="SWW63" s="413"/>
      <c r="SWX63" s="413"/>
      <c r="SWY63" s="413"/>
      <c r="SWZ63" s="413"/>
      <c r="SXA63" s="413"/>
      <c r="SXB63" s="413"/>
      <c r="SXC63" s="424"/>
      <c r="SXD63" s="424"/>
      <c r="SXE63" s="413"/>
      <c r="SXF63" s="413"/>
      <c r="SXG63" s="413"/>
      <c r="SXH63" s="413"/>
      <c r="SXI63" s="413"/>
      <c r="SXJ63" s="413"/>
      <c r="SXK63" s="413"/>
      <c r="SXL63" s="413"/>
      <c r="SXM63" s="424"/>
      <c r="SXN63" s="424"/>
      <c r="SXO63" s="413"/>
      <c r="SXP63" s="413"/>
      <c r="SXQ63" s="413"/>
      <c r="SXR63" s="413"/>
      <c r="SXS63" s="413"/>
      <c r="SXT63" s="413"/>
      <c r="SXU63" s="413"/>
      <c r="SXV63" s="413"/>
      <c r="SXW63" s="424"/>
      <c r="SXX63" s="424"/>
      <c r="SXY63" s="413"/>
      <c r="SXZ63" s="413"/>
      <c r="SYA63" s="413"/>
      <c r="SYB63" s="413"/>
      <c r="SYC63" s="413"/>
      <c r="SYD63" s="413"/>
      <c r="SYE63" s="413"/>
      <c r="SYF63" s="413"/>
      <c r="SYG63" s="424"/>
      <c r="SYH63" s="424"/>
      <c r="SYI63" s="413"/>
      <c r="SYJ63" s="413"/>
      <c r="SYK63" s="413"/>
      <c r="SYL63" s="413"/>
      <c r="SYM63" s="413"/>
      <c r="SYN63" s="413"/>
      <c r="SYO63" s="413"/>
      <c r="SYP63" s="413"/>
      <c r="SYQ63" s="424"/>
      <c r="SYR63" s="424"/>
      <c r="SYS63" s="413"/>
      <c r="SYT63" s="413"/>
      <c r="SYU63" s="413"/>
      <c r="SYV63" s="413"/>
      <c r="SYW63" s="413"/>
      <c r="SYX63" s="413"/>
      <c r="SYY63" s="413"/>
      <c r="SYZ63" s="413"/>
      <c r="SZA63" s="424"/>
      <c r="SZB63" s="424"/>
      <c r="SZC63" s="413"/>
      <c r="SZD63" s="413"/>
      <c r="SZE63" s="413"/>
      <c r="SZF63" s="413"/>
      <c r="SZG63" s="413"/>
      <c r="SZH63" s="413"/>
      <c r="SZI63" s="413"/>
      <c r="SZJ63" s="413"/>
      <c r="SZK63" s="424"/>
      <c r="SZL63" s="424"/>
      <c r="SZM63" s="413"/>
      <c r="SZN63" s="413"/>
      <c r="SZO63" s="413"/>
      <c r="SZP63" s="413"/>
      <c r="SZQ63" s="413"/>
      <c r="SZR63" s="413"/>
      <c r="SZS63" s="413"/>
      <c r="SZT63" s="413"/>
      <c r="SZU63" s="424"/>
      <c r="SZV63" s="424"/>
      <c r="SZW63" s="413"/>
      <c r="SZX63" s="413"/>
      <c r="SZY63" s="413"/>
      <c r="SZZ63" s="413"/>
      <c r="TAA63" s="413"/>
      <c r="TAB63" s="413"/>
      <c r="TAC63" s="413"/>
      <c r="TAD63" s="413"/>
      <c r="TAE63" s="424"/>
      <c r="TAF63" s="424"/>
      <c r="TAG63" s="413"/>
      <c r="TAH63" s="413"/>
      <c r="TAI63" s="413"/>
      <c r="TAJ63" s="413"/>
      <c r="TAK63" s="413"/>
      <c r="TAL63" s="413"/>
      <c r="TAM63" s="413"/>
      <c r="TAN63" s="413"/>
      <c r="TAO63" s="424"/>
      <c r="TAP63" s="424"/>
      <c r="TAQ63" s="413"/>
      <c r="TAR63" s="413"/>
      <c r="TAS63" s="413"/>
      <c r="TAT63" s="413"/>
      <c r="TAU63" s="413"/>
      <c r="TAV63" s="413"/>
      <c r="TAW63" s="413"/>
      <c r="TAX63" s="413"/>
      <c r="TAY63" s="424"/>
      <c r="TAZ63" s="424"/>
      <c r="TBA63" s="413"/>
      <c r="TBB63" s="413"/>
      <c r="TBC63" s="413"/>
      <c r="TBD63" s="413"/>
      <c r="TBE63" s="413"/>
      <c r="TBF63" s="413"/>
      <c r="TBG63" s="413"/>
      <c r="TBH63" s="413"/>
      <c r="TBI63" s="424"/>
      <c r="TBJ63" s="424"/>
      <c r="TBK63" s="413"/>
      <c r="TBL63" s="413"/>
      <c r="TBM63" s="413"/>
      <c r="TBN63" s="413"/>
      <c r="TBO63" s="413"/>
      <c r="TBP63" s="413"/>
      <c r="TBQ63" s="413"/>
      <c r="TBR63" s="413"/>
      <c r="TBS63" s="424"/>
      <c r="TBT63" s="424"/>
      <c r="TBU63" s="413"/>
      <c r="TBV63" s="413"/>
      <c r="TBW63" s="413"/>
      <c r="TBX63" s="413"/>
      <c r="TBY63" s="413"/>
      <c r="TBZ63" s="413"/>
      <c r="TCA63" s="413"/>
      <c r="TCB63" s="413"/>
      <c r="TCC63" s="424"/>
      <c r="TCD63" s="424"/>
      <c r="TCE63" s="413"/>
      <c r="TCF63" s="413"/>
      <c r="TCG63" s="413"/>
      <c r="TCH63" s="413"/>
      <c r="TCI63" s="413"/>
      <c r="TCJ63" s="413"/>
      <c r="TCK63" s="413"/>
      <c r="TCL63" s="413"/>
      <c r="TCM63" s="424"/>
      <c r="TCN63" s="424"/>
      <c r="TCO63" s="413"/>
      <c r="TCP63" s="413"/>
      <c r="TCQ63" s="413"/>
      <c r="TCR63" s="413"/>
      <c r="TCS63" s="413"/>
      <c r="TCT63" s="413"/>
      <c r="TCU63" s="413"/>
      <c r="TCV63" s="413"/>
      <c r="TCW63" s="424"/>
      <c r="TCX63" s="424"/>
      <c r="TCY63" s="413"/>
      <c r="TCZ63" s="413"/>
      <c r="TDA63" s="413"/>
      <c r="TDB63" s="413"/>
      <c r="TDC63" s="413"/>
      <c r="TDD63" s="413"/>
      <c r="TDE63" s="413"/>
      <c r="TDF63" s="413"/>
      <c r="TDG63" s="424"/>
      <c r="TDH63" s="424"/>
      <c r="TDI63" s="413"/>
      <c r="TDJ63" s="413"/>
      <c r="TDK63" s="413"/>
      <c r="TDL63" s="413"/>
      <c r="TDM63" s="413"/>
      <c r="TDN63" s="413"/>
      <c r="TDO63" s="413"/>
      <c r="TDP63" s="413"/>
      <c r="TDQ63" s="424"/>
      <c r="TDR63" s="424"/>
      <c r="TDS63" s="413"/>
      <c r="TDT63" s="413"/>
      <c r="TDU63" s="413"/>
      <c r="TDV63" s="413"/>
      <c r="TDW63" s="413"/>
      <c r="TDX63" s="413"/>
      <c r="TDY63" s="413"/>
      <c r="TDZ63" s="413"/>
      <c r="TEA63" s="424"/>
      <c r="TEB63" s="424"/>
      <c r="TEC63" s="413"/>
      <c r="TED63" s="413"/>
      <c r="TEE63" s="413"/>
      <c r="TEF63" s="413"/>
      <c r="TEG63" s="413"/>
      <c r="TEH63" s="413"/>
      <c r="TEI63" s="413"/>
      <c r="TEJ63" s="413"/>
      <c r="TEK63" s="424"/>
      <c r="TEL63" s="424"/>
      <c r="TEM63" s="413"/>
      <c r="TEN63" s="413"/>
      <c r="TEO63" s="413"/>
      <c r="TEP63" s="413"/>
      <c r="TEQ63" s="413"/>
      <c r="TER63" s="413"/>
      <c r="TES63" s="413"/>
      <c r="TET63" s="413"/>
      <c r="TEU63" s="424"/>
      <c r="TEV63" s="424"/>
      <c r="TEW63" s="413"/>
      <c r="TEX63" s="413"/>
      <c r="TEY63" s="413"/>
      <c r="TEZ63" s="413"/>
      <c r="TFA63" s="413"/>
      <c r="TFB63" s="413"/>
      <c r="TFC63" s="413"/>
      <c r="TFD63" s="413"/>
      <c r="TFE63" s="424"/>
      <c r="TFF63" s="424"/>
      <c r="TFG63" s="413"/>
      <c r="TFH63" s="413"/>
      <c r="TFI63" s="413"/>
      <c r="TFJ63" s="413"/>
      <c r="TFK63" s="413"/>
      <c r="TFL63" s="413"/>
      <c r="TFM63" s="413"/>
      <c r="TFN63" s="413"/>
      <c r="TFO63" s="424"/>
      <c r="TFP63" s="424"/>
      <c r="TFQ63" s="413"/>
      <c r="TFR63" s="413"/>
      <c r="TFS63" s="413"/>
      <c r="TFT63" s="413"/>
      <c r="TFU63" s="413"/>
      <c r="TFV63" s="413"/>
      <c r="TFW63" s="413"/>
      <c r="TFX63" s="413"/>
      <c r="TFY63" s="424"/>
      <c r="TFZ63" s="424"/>
      <c r="TGA63" s="413"/>
      <c r="TGB63" s="413"/>
      <c r="TGC63" s="413"/>
      <c r="TGD63" s="413"/>
      <c r="TGE63" s="413"/>
      <c r="TGF63" s="413"/>
      <c r="TGG63" s="413"/>
      <c r="TGH63" s="413"/>
      <c r="TGI63" s="424"/>
      <c r="TGJ63" s="424"/>
      <c r="TGK63" s="413"/>
      <c r="TGL63" s="413"/>
      <c r="TGM63" s="413"/>
      <c r="TGN63" s="413"/>
      <c r="TGO63" s="413"/>
      <c r="TGP63" s="413"/>
      <c r="TGQ63" s="413"/>
      <c r="TGR63" s="413"/>
      <c r="TGS63" s="424"/>
      <c r="TGT63" s="424"/>
      <c r="TGU63" s="413"/>
      <c r="TGV63" s="413"/>
      <c r="TGW63" s="413"/>
      <c r="TGX63" s="413"/>
      <c r="TGY63" s="413"/>
      <c r="TGZ63" s="413"/>
      <c r="THA63" s="413"/>
      <c r="THB63" s="413"/>
      <c r="THC63" s="424"/>
      <c r="THD63" s="424"/>
      <c r="THE63" s="413"/>
      <c r="THF63" s="413"/>
      <c r="THG63" s="413"/>
      <c r="THH63" s="413"/>
      <c r="THI63" s="413"/>
      <c r="THJ63" s="413"/>
      <c r="THK63" s="413"/>
      <c r="THL63" s="413"/>
      <c r="THM63" s="424"/>
      <c r="THN63" s="424"/>
      <c r="THO63" s="413"/>
      <c r="THP63" s="413"/>
      <c r="THQ63" s="413"/>
      <c r="THR63" s="413"/>
      <c r="THS63" s="413"/>
      <c r="THT63" s="413"/>
      <c r="THU63" s="413"/>
      <c r="THV63" s="413"/>
      <c r="THW63" s="424"/>
      <c r="THX63" s="424"/>
      <c r="THY63" s="413"/>
      <c r="THZ63" s="413"/>
      <c r="TIA63" s="413"/>
      <c r="TIB63" s="413"/>
      <c r="TIC63" s="413"/>
      <c r="TID63" s="413"/>
      <c r="TIE63" s="413"/>
      <c r="TIF63" s="413"/>
      <c r="TIG63" s="424"/>
      <c r="TIH63" s="424"/>
      <c r="TII63" s="413"/>
      <c r="TIJ63" s="413"/>
      <c r="TIK63" s="413"/>
      <c r="TIL63" s="413"/>
      <c r="TIM63" s="413"/>
      <c r="TIN63" s="413"/>
      <c r="TIO63" s="413"/>
      <c r="TIP63" s="413"/>
      <c r="TIQ63" s="424"/>
      <c r="TIR63" s="424"/>
      <c r="TIS63" s="413"/>
      <c r="TIT63" s="413"/>
      <c r="TIU63" s="413"/>
      <c r="TIV63" s="413"/>
      <c r="TIW63" s="413"/>
      <c r="TIX63" s="413"/>
      <c r="TIY63" s="413"/>
      <c r="TIZ63" s="413"/>
      <c r="TJA63" s="424"/>
      <c r="TJB63" s="424"/>
      <c r="TJC63" s="413"/>
      <c r="TJD63" s="413"/>
      <c r="TJE63" s="413"/>
      <c r="TJF63" s="413"/>
      <c r="TJG63" s="413"/>
      <c r="TJH63" s="413"/>
      <c r="TJI63" s="413"/>
      <c r="TJJ63" s="413"/>
      <c r="TJK63" s="424"/>
      <c r="TJL63" s="424"/>
      <c r="TJM63" s="413"/>
      <c r="TJN63" s="413"/>
      <c r="TJO63" s="413"/>
      <c r="TJP63" s="413"/>
      <c r="TJQ63" s="413"/>
      <c r="TJR63" s="413"/>
      <c r="TJS63" s="413"/>
      <c r="TJT63" s="413"/>
      <c r="TJU63" s="424"/>
      <c r="TJV63" s="424"/>
      <c r="TJW63" s="413"/>
      <c r="TJX63" s="413"/>
      <c r="TJY63" s="413"/>
      <c r="TJZ63" s="413"/>
      <c r="TKA63" s="413"/>
      <c r="TKB63" s="413"/>
      <c r="TKC63" s="413"/>
      <c r="TKD63" s="413"/>
      <c r="TKE63" s="424"/>
      <c r="TKF63" s="424"/>
      <c r="TKG63" s="413"/>
      <c r="TKH63" s="413"/>
      <c r="TKI63" s="413"/>
      <c r="TKJ63" s="413"/>
      <c r="TKK63" s="413"/>
      <c r="TKL63" s="413"/>
      <c r="TKM63" s="413"/>
      <c r="TKN63" s="413"/>
      <c r="TKO63" s="424"/>
      <c r="TKP63" s="424"/>
      <c r="TKQ63" s="413"/>
      <c r="TKR63" s="413"/>
      <c r="TKS63" s="413"/>
      <c r="TKT63" s="413"/>
      <c r="TKU63" s="413"/>
      <c r="TKV63" s="413"/>
      <c r="TKW63" s="413"/>
      <c r="TKX63" s="413"/>
      <c r="TKY63" s="424"/>
      <c r="TKZ63" s="424"/>
      <c r="TLA63" s="413"/>
      <c r="TLB63" s="413"/>
      <c r="TLC63" s="413"/>
      <c r="TLD63" s="413"/>
      <c r="TLE63" s="413"/>
      <c r="TLF63" s="413"/>
      <c r="TLG63" s="413"/>
      <c r="TLH63" s="413"/>
      <c r="TLI63" s="424"/>
      <c r="TLJ63" s="424"/>
      <c r="TLK63" s="413"/>
      <c r="TLL63" s="413"/>
      <c r="TLM63" s="413"/>
      <c r="TLN63" s="413"/>
      <c r="TLO63" s="413"/>
      <c r="TLP63" s="413"/>
      <c r="TLQ63" s="413"/>
      <c r="TLR63" s="413"/>
      <c r="TLS63" s="424"/>
      <c r="TLT63" s="424"/>
      <c r="TLU63" s="413"/>
      <c r="TLV63" s="413"/>
      <c r="TLW63" s="413"/>
      <c r="TLX63" s="413"/>
      <c r="TLY63" s="413"/>
      <c r="TLZ63" s="413"/>
      <c r="TMA63" s="413"/>
      <c r="TMB63" s="413"/>
      <c r="TMC63" s="424"/>
      <c r="TMD63" s="424"/>
      <c r="TME63" s="413"/>
      <c r="TMF63" s="413"/>
      <c r="TMG63" s="413"/>
      <c r="TMH63" s="413"/>
      <c r="TMI63" s="413"/>
      <c r="TMJ63" s="413"/>
      <c r="TMK63" s="413"/>
      <c r="TML63" s="413"/>
      <c r="TMM63" s="424"/>
      <c r="TMN63" s="424"/>
      <c r="TMO63" s="413"/>
      <c r="TMP63" s="413"/>
      <c r="TMQ63" s="413"/>
      <c r="TMR63" s="413"/>
      <c r="TMS63" s="413"/>
      <c r="TMT63" s="413"/>
      <c r="TMU63" s="413"/>
      <c r="TMV63" s="413"/>
      <c r="TMW63" s="424"/>
      <c r="TMX63" s="424"/>
      <c r="TMY63" s="413"/>
      <c r="TMZ63" s="413"/>
      <c r="TNA63" s="413"/>
      <c r="TNB63" s="413"/>
      <c r="TNC63" s="413"/>
      <c r="TND63" s="413"/>
      <c r="TNE63" s="413"/>
      <c r="TNF63" s="413"/>
      <c r="TNG63" s="424"/>
      <c r="TNH63" s="424"/>
      <c r="TNI63" s="413"/>
      <c r="TNJ63" s="413"/>
      <c r="TNK63" s="413"/>
      <c r="TNL63" s="413"/>
      <c r="TNM63" s="413"/>
      <c r="TNN63" s="413"/>
      <c r="TNO63" s="413"/>
      <c r="TNP63" s="413"/>
      <c r="TNQ63" s="424"/>
      <c r="TNR63" s="424"/>
      <c r="TNS63" s="413"/>
      <c r="TNT63" s="413"/>
      <c r="TNU63" s="413"/>
      <c r="TNV63" s="413"/>
      <c r="TNW63" s="413"/>
      <c r="TNX63" s="413"/>
      <c r="TNY63" s="413"/>
      <c r="TNZ63" s="413"/>
      <c r="TOA63" s="424"/>
      <c r="TOB63" s="424"/>
      <c r="TOC63" s="413"/>
      <c r="TOD63" s="413"/>
      <c r="TOE63" s="413"/>
      <c r="TOF63" s="413"/>
      <c r="TOG63" s="413"/>
      <c r="TOH63" s="413"/>
      <c r="TOI63" s="413"/>
      <c r="TOJ63" s="413"/>
      <c r="TOK63" s="424"/>
      <c r="TOL63" s="424"/>
      <c r="TOM63" s="413"/>
      <c r="TON63" s="413"/>
      <c r="TOO63" s="413"/>
      <c r="TOP63" s="413"/>
      <c r="TOQ63" s="413"/>
      <c r="TOR63" s="413"/>
      <c r="TOS63" s="413"/>
      <c r="TOT63" s="413"/>
      <c r="TOU63" s="424"/>
      <c r="TOV63" s="424"/>
      <c r="TOW63" s="413"/>
      <c r="TOX63" s="413"/>
      <c r="TOY63" s="413"/>
      <c r="TOZ63" s="413"/>
      <c r="TPA63" s="413"/>
      <c r="TPB63" s="413"/>
      <c r="TPC63" s="413"/>
      <c r="TPD63" s="413"/>
      <c r="TPE63" s="424"/>
      <c r="TPF63" s="424"/>
      <c r="TPG63" s="413"/>
      <c r="TPH63" s="413"/>
      <c r="TPI63" s="413"/>
      <c r="TPJ63" s="413"/>
      <c r="TPK63" s="413"/>
      <c r="TPL63" s="413"/>
      <c r="TPM63" s="413"/>
      <c r="TPN63" s="413"/>
      <c r="TPO63" s="424"/>
      <c r="TPP63" s="424"/>
      <c r="TPQ63" s="413"/>
      <c r="TPR63" s="413"/>
      <c r="TPS63" s="413"/>
      <c r="TPT63" s="413"/>
      <c r="TPU63" s="413"/>
      <c r="TPV63" s="413"/>
      <c r="TPW63" s="413"/>
      <c r="TPX63" s="413"/>
      <c r="TPY63" s="424"/>
      <c r="TPZ63" s="424"/>
      <c r="TQA63" s="413"/>
      <c r="TQB63" s="413"/>
      <c r="TQC63" s="413"/>
      <c r="TQD63" s="413"/>
      <c r="TQE63" s="413"/>
      <c r="TQF63" s="413"/>
      <c r="TQG63" s="413"/>
      <c r="TQH63" s="413"/>
      <c r="TQI63" s="424"/>
      <c r="TQJ63" s="424"/>
      <c r="TQK63" s="413"/>
      <c r="TQL63" s="413"/>
      <c r="TQM63" s="413"/>
      <c r="TQN63" s="413"/>
      <c r="TQO63" s="413"/>
      <c r="TQP63" s="413"/>
      <c r="TQQ63" s="413"/>
      <c r="TQR63" s="413"/>
      <c r="TQS63" s="424"/>
      <c r="TQT63" s="424"/>
      <c r="TQU63" s="413"/>
      <c r="TQV63" s="413"/>
      <c r="TQW63" s="413"/>
      <c r="TQX63" s="413"/>
      <c r="TQY63" s="413"/>
      <c r="TQZ63" s="413"/>
      <c r="TRA63" s="413"/>
      <c r="TRB63" s="413"/>
      <c r="TRC63" s="424"/>
      <c r="TRD63" s="424"/>
      <c r="TRE63" s="413"/>
      <c r="TRF63" s="413"/>
      <c r="TRG63" s="413"/>
      <c r="TRH63" s="413"/>
      <c r="TRI63" s="413"/>
      <c r="TRJ63" s="413"/>
      <c r="TRK63" s="413"/>
      <c r="TRL63" s="413"/>
      <c r="TRM63" s="424"/>
      <c r="TRN63" s="424"/>
      <c r="TRO63" s="413"/>
      <c r="TRP63" s="413"/>
      <c r="TRQ63" s="413"/>
      <c r="TRR63" s="413"/>
      <c r="TRS63" s="413"/>
      <c r="TRT63" s="413"/>
      <c r="TRU63" s="413"/>
      <c r="TRV63" s="413"/>
      <c r="TRW63" s="424"/>
      <c r="TRX63" s="424"/>
      <c r="TRY63" s="413"/>
      <c r="TRZ63" s="413"/>
      <c r="TSA63" s="413"/>
      <c r="TSB63" s="413"/>
      <c r="TSC63" s="413"/>
      <c r="TSD63" s="413"/>
      <c r="TSE63" s="413"/>
      <c r="TSF63" s="413"/>
      <c r="TSG63" s="424"/>
      <c r="TSH63" s="424"/>
      <c r="TSI63" s="413"/>
      <c r="TSJ63" s="413"/>
      <c r="TSK63" s="413"/>
      <c r="TSL63" s="413"/>
      <c r="TSM63" s="413"/>
      <c r="TSN63" s="413"/>
      <c r="TSO63" s="413"/>
      <c r="TSP63" s="413"/>
      <c r="TSQ63" s="424"/>
      <c r="TSR63" s="424"/>
      <c r="TSS63" s="413"/>
      <c r="TST63" s="413"/>
      <c r="TSU63" s="413"/>
      <c r="TSV63" s="413"/>
      <c r="TSW63" s="413"/>
      <c r="TSX63" s="413"/>
      <c r="TSY63" s="413"/>
      <c r="TSZ63" s="413"/>
      <c r="TTA63" s="424"/>
      <c r="TTB63" s="424"/>
      <c r="TTC63" s="413"/>
      <c r="TTD63" s="413"/>
      <c r="TTE63" s="413"/>
      <c r="TTF63" s="413"/>
      <c r="TTG63" s="413"/>
      <c r="TTH63" s="413"/>
      <c r="TTI63" s="413"/>
      <c r="TTJ63" s="413"/>
      <c r="TTK63" s="424"/>
      <c r="TTL63" s="424"/>
      <c r="TTM63" s="413"/>
      <c r="TTN63" s="413"/>
      <c r="TTO63" s="413"/>
      <c r="TTP63" s="413"/>
      <c r="TTQ63" s="413"/>
      <c r="TTR63" s="413"/>
      <c r="TTS63" s="413"/>
      <c r="TTT63" s="413"/>
      <c r="TTU63" s="424"/>
      <c r="TTV63" s="424"/>
      <c r="TTW63" s="413"/>
      <c r="TTX63" s="413"/>
      <c r="TTY63" s="413"/>
      <c r="TTZ63" s="413"/>
      <c r="TUA63" s="413"/>
      <c r="TUB63" s="413"/>
      <c r="TUC63" s="413"/>
      <c r="TUD63" s="413"/>
      <c r="TUE63" s="424"/>
      <c r="TUF63" s="424"/>
      <c r="TUG63" s="413"/>
      <c r="TUH63" s="413"/>
      <c r="TUI63" s="413"/>
      <c r="TUJ63" s="413"/>
      <c r="TUK63" s="413"/>
      <c r="TUL63" s="413"/>
      <c r="TUM63" s="413"/>
      <c r="TUN63" s="413"/>
      <c r="TUO63" s="424"/>
      <c r="TUP63" s="424"/>
      <c r="TUQ63" s="413"/>
      <c r="TUR63" s="413"/>
      <c r="TUS63" s="413"/>
      <c r="TUT63" s="413"/>
      <c r="TUU63" s="413"/>
      <c r="TUV63" s="413"/>
      <c r="TUW63" s="413"/>
      <c r="TUX63" s="413"/>
      <c r="TUY63" s="424"/>
      <c r="TUZ63" s="424"/>
      <c r="TVA63" s="413"/>
      <c r="TVB63" s="413"/>
      <c r="TVC63" s="413"/>
      <c r="TVD63" s="413"/>
      <c r="TVE63" s="413"/>
      <c r="TVF63" s="413"/>
      <c r="TVG63" s="413"/>
      <c r="TVH63" s="413"/>
      <c r="TVI63" s="424"/>
      <c r="TVJ63" s="424"/>
      <c r="TVK63" s="413"/>
      <c r="TVL63" s="413"/>
      <c r="TVM63" s="413"/>
      <c r="TVN63" s="413"/>
      <c r="TVO63" s="413"/>
      <c r="TVP63" s="413"/>
      <c r="TVQ63" s="413"/>
      <c r="TVR63" s="413"/>
      <c r="TVS63" s="424"/>
      <c r="TVT63" s="424"/>
      <c r="TVU63" s="413"/>
      <c r="TVV63" s="413"/>
      <c r="TVW63" s="413"/>
      <c r="TVX63" s="413"/>
      <c r="TVY63" s="413"/>
      <c r="TVZ63" s="413"/>
      <c r="TWA63" s="413"/>
      <c r="TWB63" s="413"/>
      <c r="TWC63" s="424"/>
      <c r="TWD63" s="424"/>
      <c r="TWE63" s="413"/>
      <c r="TWF63" s="413"/>
      <c r="TWG63" s="413"/>
      <c r="TWH63" s="413"/>
      <c r="TWI63" s="413"/>
      <c r="TWJ63" s="413"/>
      <c r="TWK63" s="413"/>
      <c r="TWL63" s="413"/>
      <c r="TWM63" s="424"/>
      <c r="TWN63" s="424"/>
      <c r="TWO63" s="413"/>
      <c r="TWP63" s="413"/>
      <c r="TWQ63" s="413"/>
      <c r="TWR63" s="413"/>
      <c r="TWS63" s="413"/>
      <c r="TWT63" s="413"/>
      <c r="TWU63" s="413"/>
      <c r="TWV63" s="413"/>
      <c r="TWW63" s="424"/>
      <c r="TWX63" s="424"/>
      <c r="TWY63" s="413"/>
      <c r="TWZ63" s="413"/>
      <c r="TXA63" s="413"/>
      <c r="TXB63" s="413"/>
      <c r="TXC63" s="413"/>
      <c r="TXD63" s="413"/>
      <c r="TXE63" s="413"/>
      <c r="TXF63" s="413"/>
      <c r="TXG63" s="424"/>
      <c r="TXH63" s="424"/>
      <c r="TXI63" s="413"/>
      <c r="TXJ63" s="413"/>
      <c r="TXK63" s="413"/>
      <c r="TXL63" s="413"/>
      <c r="TXM63" s="413"/>
      <c r="TXN63" s="413"/>
      <c r="TXO63" s="413"/>
      <c r="TXP63" s="413"/>
      <c r="TXQ63" s="424"/>
      <c r="TXR63" s="424"/>
      <c r="TXS63" s="413"/>
      <c r="TXT63" s="413"/>
      <c r="TXU63" s="413"/>
      <c r="TXV63" s="413"/>
      <c r="TXW63" s="413"/>
      <c r="TXX63" s="413"/>
      <c r="TXY63" s="413"/>
      <c r="TXZ63" s="413"/>
      <c r="TYA63" s="424"/>
      <c r="TYB63" s="424"/>
      <c r="TYC63" s="413"/>
      <c r="TYD63" s="413"/>
      <c r="TYE63" s="413"/>
      <c r="TYF63" s="413"/>
      <c r="TYG63" s="413"/>
      <c r="TYH63" s="413"/>
      <c r="TYI63" s="413"/>
      <c r="TYJ63" s="413"/>
      <c r="TYK63" s="424"/>
      <c r="TYL63" s="424"/>
      <c r="TYM63" s="413"/>
      <c r="TYN63" s="413"/>
      <c r="TYO63" s="413"/>
      <c r="TYP63" s="413"/>
      <c r="TYQ63" s="413"/>
      <c r="TYR63" s="413"/>
      <c r="TYS63" s="413"/>
      <c r="TYT63" s="413"/>
      <c r="TYU63" s="424"/>
      <c r="TYV63" s="424"/>
      <c r="TYW63" s="413"/>
      <c r="TYX63" s="413"/>
      <c r="TYY63" s="413"/>
      <c r="TYZ63" s="413"/>
      <c r="TZA63" s="413"/>
      <c r="TZB63" s="413"/>
      <c r="TZC63" s="413"/>
      <c r="TZD63" s="413"/>
      <c r="TZE63" s="424"/>
      <c r="TZF63" s="424"/>
      <c r="TZG63" s="413"/>
      <c r="TZH63" s="413"/>
      <c r="TZI63" s="413"/>
      <c r="TZJ63" s="413"/>
      <c r="TZK63" s="413"/>
      <c r="TZL63" s="413"/>
      <c r="TZM63" s="413"/>
      <c r="TZN63" s="413"/>
      <c r="TZO63" s="424"/>
      <c r="TZP63" s="424"/>
      <c r="TZQ63" s="413"/>
      <c r="TZR63" s="413"/>
      <c r="TZS63" s="413"/>
      <c r="TZT63" s="413"/>
      <c r="TZU63" s="413"/>
      <c r="TZV63" s="413"/>
      <c r="TZW63" s="413"/>
      <c r="TZX63" s="413"/>
      <c r="TZY63" s="424"/>
      <c r="TZZ63" s="424"/>
      <c r="UAA63" s="413"/>
      <c r="UAB63" s="413"/>
      <c r="UAC63" s="413"/>
      <c r="UAD63" s="413"/>
      <c r="UAE63" s="413"/>
      <c r="UAF63" s="413"/>
      <c r="UAG63" s="413"/>
      <c r="UAH63" s="413"/>
      <c r="UAI63" s="424"/>
      <c r="UAJ63" s="424"/>
      <c r="UAK63" s="413"/>
      <c r="UAL63" s="413"/>
      <c r="UAM63" s="413"/>
      <c r="UAN63" s="413"/>
      <c r="UAO63" s="413"/>
      <c r="UAP63" s="413"/>
      <c r="UAQ63" s="413"/>
      <c r="UAR63" s="413"/>
      <c r="UAS63" s="424"/>
      <c r="UAT63" s="424"/>
      <c r="UAU63" s="413"/>
      <c r="UAV63" s="413"/>
      <c r="UAW63" s="413"/>
      <c r="UAX63" s="413"/>
      <c r="UAY63" s="413"/>
      <c r="UAZ63" s="413"/>
      <c r="UBA63" s="413"/>
      <c r="UBB63" s="413"/>
      <c r="UBC63" s="424"/>
      <c r="UBD63" s="424"/>
      <c r="UBE63" s="413"/>
      <c r="UBF63" s="413"/>
      <c r="UBG63" s="413"/>
      <c r="UBH63" s="413"/>
      <c r="UBI63" s="413"/>
      <c r="UBJ63" s="413"/>
      <c r="UBK63" s="413"/>
      <c r="UBL63" s="413"/>
      <c r="UBM63" s="424"/>
      <c r="UBN63" s="424"/>
      <c r="UBO63" s="413"/>
      <c r="UBP63" s="413"/>
      <c r="UBQ63" s="413"/>
      <c r="UBR63" s="413"/>
      <c r="UBS63" s="413"/>
      <c r="UBT63" s="413"/>
      <c r="UBU63" s="413"/>
      <c r="UBV63" s="413"/>
      <c r="UBW63" s="424"/>
      <c r="UBX63" s="424"/>
      <c r="UBY63" s="413"/>
      <c r="UBZ63" s="413"/>
      <c r="UCA63" s="413"/>
      <c r="UCB63" s="413"/>
      <c r="UCC63" s="413"/>
      <c r="UCD63" s="413"/>
      <c r="UCE63" s="413"/>
      <c r="UCF63" s="413"/>
      <c r="UCG63" s="424"/>
      <c r="UCH63" s="424"/>
      <c r="UCI63" s="413"/>
      <c r="UCJ63" s="413"/>
      <c r="UCK63" s="413"/>
      <c r="UCL63" s="413"/>
      <c r="UCM63" s="413"/>
      <c r="UCN63" s="413"/>
      <c r="UCO63" s="413"/>
      <c r="UCP63" s="413"/>
      <c r="UCQ63" s="424"/>
      <c r="UCR63" s="424"/>
      <c r="UCS63" s="413"/>
      <c r="UCT63" s="413"/>
      <c r="UCU63" s="413"/>
      <c r="UCV63" s="413"/>
      <c r="UCW63" s="413"/>
      <c r="UCX63" s="413"/>
      <c r="UCY63" s="413"/>
      <c r="UCZ63" s="413"/>
      <c r="UDA63" s="424"/>
      <c r="UDB63" s="424"/>
      <c r="UDC63" s="413"/>
      <c r="UDD63" s="413"/>
      <c r="UDE63" s="413"/>
      <c r="UDF63" s="413"/>
      <c r="UDG63" s="413"/>
      <c r="UDH63" s="413"/>
      <c r="UDI63" s="413"/>
      <c r="UDJ63" s="413"/>
      <c r="UDK63" s="424"/>
      <c r="UDL63" s="424"/>
      <c r="UDM63" s="413"/>
      <c r="UDN63" s="413"/>
      <c r="UDO63" s="413"/>
      <c r="UDP63" s="413"/>
      <c r="UDQ63" s="413"/>
      <c r="UDR63" s="413"/>
      <c r="UDS63" s="413"/>
      <c r="UDT63" s="413"/>
      <c r="UDU63" s="424"/>
      <c r="UDV63" s="424"/>
      <c r="UDW63" s="413"/>
      <c r="UDX63" s="413"/>
      <c r="UDY63" s="413"/>
      <c r="UDZ63" s="413"/>
      <c r="UEA63" s="413"/>
      <c r="UEB63" s="413"/>
      <c r="UEC63" s="413"/>
      <c r="UED63" s="413"/>
      <c r="UEE63" s="424"/>
      <c r="UEF63" s="424"/>
      <c r="UEG63" s="413"/>
      <c r="UEH63" s="413"/>
      <c r="UEI63" s="413"/>
      <c r="UEJ63" s="413"/>
      <c r="UEK63" s="413"/>
      <c r="UEL63" s="413"/>
      <c r="UEM63" s="413"/>
      <c r="UEN63" s="413"/>
      <c r="UEO63" s="424"/>
      <c r="UEP63" s="424"/>
      <c r="UEQ63" s="413"/>
      <c r="UER63" s="413"/>
      <c r="UES63" s="413"/>
      <c r="UET63" s="413"/>
      <c r="UEU63" s="413"/>
      <c r="UEV63" s="413"/>
      <c r="UEW63" s="413"/>
      <c r="UEX63" s="413"/>
      <c r="UEY63" s="424"/>
      <c r="UEZ63" s="424"/>
      <c r="UFA63" s="413"/>
      <c r="UFB63" s="413"/>
      <c r="UFC63" s="413"/>
      <c r="UFD63" s="413"/>
      <c r="UFE63" s="413"/>
      <c r="UFF63" s="413"/>
      <c r="UFG63" s="413"/>
      <c r="UFH63" s="413"/>
      <c r="UFI63" s="424"/>
      <c r="UFJ63" s="424"/>
      <c r="UFK63" s="413"/>
      <c r="UFL63" s="413"/>
      <c r="UFM63" s="413"/>
      <c r="UFN63" s="413"/>
      <c r="UFO63" s="413"/>
      <c r="UFP63" s="413"/>
      <c r="UFQ63" s="413"/>
      <c r="UFR63" s="413"/>
      <c r="UFS63" s="424"/>
      <c r="UFT63" s="424"/>
      <c r="UFU63" s="413"/>
      <c r="UFV63" s="413"/>
      <c r="UFW63" s="413"/>
      <c r="UFX63" s="413"/>
      <c r="UFY63" s="413"/>
      <c r="UFZ63" s="413"/>
      <c r="UGA63" s="413"/>
      <c r="UGB63" s="413"/>
      <c r="UGC63" s="424"/>
      <c r="UGD63" s="424"/>
      <c r="UGE63" s="413"/>
      <c r="UGF63" s="413"/>
      <c r="UGG63" s="413"/>
      <c r="UGH63" s="413"/>
      <c r="UGI63" s="413"/>
      <c r="UGJ63" s="413"/>
      <c r="UGK63" s="413"/>
      <c r="UGL63" s="413"/>
      <c r="UGM63" s="424"/>
      <c r="UGN63" s="424"/>
      <c r="UGO63" s="413"/>
      <c r="UGP63" s="413"/>
      <c r="UGQ63" s="413"/>
      <c r="UGR63" s="413"/>
      <c r="UGS63" s="413"/>
      <c r="UGT63" s="413"/>
      <c r="UGU63" s="413"/>
      <c r="UGV63" s="413"/>
      <c r="UGW63" s="424"/>
      <c r="UGX63" s="424"/>
      <c r="UGY63" s="413"/>
      <c r="UGZ63" s="413"/>
      <c r="UHA63" s="413"/>
      <c r="UHB63" s="413"/>
      <c r="UHC63" s="413"/>
      <c r="UHD63" s="413"/>
      <c r="UHE63" s="413"/>
      <c r="UHF63" s="413"/>
      <c r="UHG63" s="424"/>
      <c r="UHH63" s="424"/>
      <c r="UHI63" s="413"/>
      <c r="UHJ63" s="413"/>
      <c r="UHK63" s="413"/>
      <c r="UHL63" s="413"/>
      <c r="UHM63" s="413"/>
      <c r="UHN63" s="413"/>
      <c r="UHO63" s="413"/>
      <c r="UHP63" s="413"/>
      <c r="UHQ63" s="424"/>
      <c r="UHR63" s="424"/>
      <c r="UHS63" s="413"/>
      <c r="UHT63" s="413"/>
      <c r="UHU63" s="413"/>
      <c r="UHV63" s="413"/>
      <c r="UHW63" s="413"/>
      <c r="UHX63" s="413"/>
      <c r="UHY63" s="413"/>
      <c r="UHZ63" s="413"/>
      <c r="UIA63" s="424"/>
      <c r="UIB63" s="424"/>
      <c r="UIC63" s="413"/>
      <c r="UID63" s="413"/>
      <c r="UIE63" s="413"/>
      <c r="UIF63" s="413"/>
      <c r="UIG63" s="413"/>
      <c r="UIH63" s="413"/>
      <c r="UII63" s="413"/>
      <c r="UIJ63" s="413"/>
      <c r="UIK63" s="424"/>
      <c r="UIL63" s="424"/>
      <c r="UIM63" s="413"/>
      <c r="UIN63" s="413"/>
      <c r="UIO63" s="413"/>
      <c r="UIP63" s="413"/>
      <c r="UIQ63" s="413"/>
      <c r="UIR63" s="413"/>
      <c r="UIS63" s="413"/>
      <c r="UIT63" s="413"/>
      <c r="UIU63" s="424"/>
      <c r="UIV63" s="424"/>
      <c r="UIW63" s="413"/>
      <c r="UIX63" s="413"/>
      <c r="UIY63" s="413"/>
      <c r="UIZ63" s="413"/>
      <c r="UJA63" s="413"/>
      <c r="UJB63" s="413"/>
      <c r="UJC63" s="413"/>
      <c r="UJD63" s="413"/>
      <c r="UJE63" s="424"/>
      <c r="UJF63" s="424"/>
      <c r="UJG63" s="413"/>
      <c r="UJH63" s="413"/>
      <c r="UJI63" s="413"/>
      <c r="UJJ63" s="413"/>
      <c r="UJK63" s="413"/>
      <c r="UJL63" s="413"/>
      <c r="UJM63" s="413"/>
      <c r="UJN63" s="413"/>
      <c r="UJO63" s="424"/>
      <c r="UJP63" s="424"/>
      <c r="UJQ63" s="413"/>
      <c r="UJR63" s="413"/>
      <c r="UJS63" s="413"/>
      <c r="UJT63" s="413"/>
      <c r="UJU63" s="413"/>
      <c r="UJV63" s="413"/>
      <c r="UJW63" s="413"/>
      <c r="UJX63" s="413"/>
      <c r="UJY63" s="424"/>
      <c r="UJZ63" s="424"/>
      <c r="UKA63" s="413"/>
      <c r="UKB63" s="413"/>
      <c r="UKC63" s="413"/>
      <c r="UKD63" s="413"/>
      <c r="UKE63" s="413"/>
      <c r="UKF63" s="413"/>
      <c r="UKG63" s="413"/>
      <c r="UKH63" s="413"/>
      <c r="UKI63" s="424"/>
      <c r="UKJ63" s="424"/>
      <c r="UKK63" s="413"/>
      <c r="UKL63" s="413"/>
      <c r="UKM63" s="413"/>
      <c r="UKN63" s="413"/>
      <c r="UKO63" s="413"/>
      <c r="UKP63" s="413"/>
      <c r="UKQ63" s="413"/>
      <c r="UKR63" s="413"/>
      <c r="UKS63" s="424"/>
      <c r="UKT63" s="424"/>
      <c r="UKU63" s="413"/>
      <c r="UKV63" s="413"/>
      <c r="UKW63" s="413"/>
      <c r="UKX63" s="413"/>
      <c r="UKY63" s="413"/>
      <c r="UKZ63" s="413"/>
      <c r="ULA63" s="413"/>
      <c r="ULB63" s="413"/>
      <c r="ULC63" s="424"/>
      <c r="ULD63" s="424"/>
      <c r="ULE63" s="413"/>
      <c r="ULF63" s="413"/>
      <c r="ULG63" s="413"/>
      <c r="ULH63" s="413"/>
      <c r="ULI63" s="413"/>
      <c r="ULJ63" s="413"/>
      <c r="ULK63" s="413"/>
      <c r="ULL63" s="413"/>
      <c r="ULM63" s="424"/>
      <c r="ULN63" s="424"/>
      <c r="ULO63" s="413"/>
      <c r="ULP63" s="413"/>
      <c r="ULQ63" s="413"/>
      <c r="ULR63" s="413"/>
      <c r="ULS63" s="413"/>
      <c r="ULT63" s="413"/>
      <c r="ULU63" s="413"/>
      <c r="ULV63" s="413"/>
      <c r="ULW63" s="424"/>
      <c r="ULX63" s="424"/>
      <c r="ULY63" s="413"/>
      <c r="ULZ63" s="413"/>
      <c r="UMA63" s="413"/>
      <c r="UMB63" s="413"/>
      <c r="UMC63" s="413"/>
      <c r="UMD63" s="413"/>
      <c r="UME63" s="413"/>
      <c r="UMF63" s="413"/>
      <c r="UMG63" s="424"/>
      <c r="UMH63" s="424"/>
      <c r="UMI63" s="413"/>
      <c r="UMJ63" s="413"/>
      <c r="UMK63" s="413"/>
      <c r="UML63" s="413"/>
      <c r="UMM63" s="413"/>
      <c r="UMN63" s="413"/>
      <c r="UMO63" s="413"/>
      <c r="UMP63" s="413"/>
      <c r="UMQ63" s="424"/>
      <c r="UMR63" s="424"/>
      <c r="UMS63" s="413"/>
      <c r="UMT63" s="413"/>
      <c r="UMU63" s="413"/>
      <c r="UMV63" s="413"/>
      <c r="UMW63" s="413"/>
      <c r="UMX63" s="413"/>
      <c r="UMY63" s="413"/>
      <c r="UMZ63" s="413"/>
      <c r="UNA63" s="424"/>
      <c r="UNB63" s="424"/>
      <c r="UNC63" s="413"/>
      <c r="UND63" s="413"/>
      <c r="UNE63" s="413"/>
      <c r="UNF63" s="413"/>
      <c r="UNG63" s="413"/>
      <c r="UNH63" s="413"/>
      <c r="UNI63" s="413"/>
      <c r="UNJ63" s="413"/>
      <c r="UNK63" s="424"/>
      <c r="UNL63" s="424"/>
      <c r="UNM63" s="413"/>
      <c r="UNN63" s="413"/>
      <c r="UNO63" s="413"/>
      <c r="UNP63" s="413"/>
      <c r="UNQ63" s="413"/>
      <c r="UNR63" s="413"/>
      <c r="UNS63" s="413"/>
      <c r="UNT63" s="413"/>
      <c r="UNU63" s="424"/>
      <c r="UNV63" s="424"/>
      <c r="UNW63" s="413"/>
      <c r="UNX63" s="413"/>
      <c r="UNY63" s="413"/>
      <c r="UNZ63" s="413"/>
      <c r="UOA63" s="413"/>
      <c r="UOB63" s="413"/>
      <c r="UOC63" s="413"/>
      <c r="UOD63" s="413"/>
      <c r="UOE63" s="424"/>
      <c r="UOF63" s="424"/>
      <c r="UOG63" s="413"/>
      <c r="UOH63" s="413"/>
      <c r="UOI63" s="413"/>
      <c r="UOJ63" s="413"/>
      <c r="UOK63" s="413"/>
      <c r="UOL63" s="413"/>
      <c r="UOM63" s="413"/>
      <c r="UON63" s="413"/>
      <c r="UOO63" s="424"/>
      <c r="UOP63" s="424"/>
      <c r="UOQ63" s="413"/>
      <c r="UOR63" s="413"/>
      <c r="UOS63" s="413"/>
      <c r="UOT63" s="413"/>
      <c r="UOU63" s="413"/>
      <c r="UOV63" s="413"/>
      <c r="UOW63" s="413"/>
      <c r="UOX63" s="413"/>
      <c r="UOY63" s="424"/>
      <c r="UOZ63" s="424"/>
      <c r="UPA63" s="413"/>
      <c r="UPB63" s="413"/>
      <c r="UPC63" s="413"/>
      <c r="UPD63" s="413"/>
      <c r="UPE63" s="413"/>
      <c r="UPF63" s="413"/>
      <c r="UPG63" s="413"/>
      <c r="UPH63" s="413"/>
      <c r="UPI63" s="424"/>
      <c r="UPJ63" s="424"/>
      <c r="UPK63" s="413"/>
      <c r="UPL63" s="413"/>
      <c r="UPM63" s="413"/>
      <c r="UPN63" s="413"/>
      <c r="UPO63" s="413"/>
      <c r="UPP63" s="413"/>
      <c r="UPQ63" s="413"/>
      <c r="UPR63" s="413"/>
      <c r="UPS63" s="424"/>
      <c r="UPT63" s="424"/>
      <c r="UPU63" s="413"/>
      <c r="UPV63" s="413"/>
      <c r="UPW63" s="413"/>
      <c r="UPX63" s="413"/>
      <c r="UPY63" s="413"/>
      <c r="UPZ63" s="413"/>
      <c r="UQA63" s="413"/>
      <c r="UQB63" s="413"/>
      <c r="UQC63" s="424"/>
      <c r="UQD63" s="424"/>
      <c r="UQE63" s="413"/>
      <c r="UQF63" s="413"/>
      <c r="UQG63" s="413"/>
      <c r="UQH63" s="413"/>
      <c r="UQI63" s="413"/>
      <c r="UQJ63" s="413"/>
      <c r="UQK63" s="413"/>
      <c r="UQL63" s="413"/>
      <c r="UQM63" s="424"/>
      <c r="UQN63" s="424"/>
      <c r="UQO63" s="413"/>
      <c r="UQP63" s="413"/>
      <c r="UQQ63" s="413"/>
      <c r="UQR63" s="413"/>
      <c r="UQS63" s="413"/>
      <c r="UQT63" s="413"/>
      <c r="UQU63" s="413"/>
      <c r="UQV63" s="413"/>
      <c r="UQW63" s="424"/>
      <c r="UQX63" s="424"/>
      <c r="UQY63" s="413"/>
      <c r="UQZ63" s="413"/>
      <c r="URA63" s="413"/>
      <c r="URB63" s="413"/>
      <c r="URC63" s="413"/>
      <c r="URD63" s="413"/>
      <c r="URE63" s="413"/>
      <c r="URF63" s="413"/>
      <c r="URG63" s="424"/>
      <c r="URH63" s="424"/>
      <c r="URI63" s="413"/>
      <c r="URJ63" s="413"/>
      <c r="URK63" s="413"/>
      <c r="URL63" s="413"/>
      <c r="URM63" s="413"/>
      <c r="URN63" s="413"/>
      <c r="URO63" s="413"/>
      <c r="URP63" s="413"/>
      <c r="URQ63" s="424"/>
      <c r="URR63" s="424"/>
      <c r="URS63" s="413"/>
      <c r="URT63" s="413"/>
      <c r="URU63" s="413"/>
      <c r="URV63" s="413"/>
      <c r="URW63" s="413"/>
      <c r="URX63" s="413"/>
      <c r="URY63" s="413"/>
      <c r="URZ63" s="413"/>
      <c r="USA63" s="424"/>
      <c r="USB63" s="424"/>
      <c r="USC63" s="413"/>
      <c r="USD63" s="413"/>
      <c r="USE63" s="413"/>
      <c r="USF63" s="413"/>
      <c r="USG63" s="413"/>
      <c r="USH63" s="413"/>
      <c r="USI63" s="413"/>
      <c r="USJ63" s="413"/>
      <c r="USK63" s="424"/>
      <c r="USL63" s="424"/>
      <c r="USM63" s="413"/>
      <c r="USN63" s="413"/>
      <c r="USO63" s="413"/>
      <c r="USP63" s="413"/>
      <c r="USQ63" s="413"/>
      <c r="USR63" s="413"/>
      <c r="USS63" s="413"/>
      <c r="UST63" s="413"/>
      <c r="USU63" s="424"/>
      <c r="USV63" s="424"/>
      <c r="USW63" s="413"/>
      <c r="USX63" s="413"/>
      <c r="USY63" s="413"/>
      <c r="USZ63" s="413"/>
      <c r="UTA63" s="413"/>
      <c r="UTB63" s="413"/>
      <c r="UTC63" s="413"/>
      <c r="UTD63" s="413"/>
      <c r="UTE63" s="424"/>
      <c r="UTF63" s="424"/>
      <c r="UTG63" s="413"/>
      <c r="UTH63" s="413"/>
      <c r="UTI63" s="413"/>
      <c r="UTJ63" s="413"/>
      <c r="UTK63" s="413"/>
      <c r="UTL63" s="413"/>
      <c r="UTM63" s="413"/>
      <c r="UTN63" s="413"/>
      <c r="UTO63" s="424"/>
      <c r="UTP63" s="424"/>
      <c r="UTQ63" s="413"/>
      <c r="UTR63" s="413"/>
      <c r="UTS63" s="413"/>
      <c r="UTT63" s="413"/>
      <c r="UTU63" s="413"/>
      <c r="UTV63" s="413"/>
      <c r="UTW63" s="413"/>
      <c r="UTX63" s="413"/>
      <c r="UTY63" s="424"/>
      <c r="UTZ63" s="424"/>
      <c r="UUA63" s="413"/>
      <c r="UUB63" s="413"/>
      <c r="UUC63" s="413"/>
      <c r="UUD63" s="413"/>
      <c r="UUE63" s="413"/>
      <c r="UUF63" s="413"/>
      <c r="UUG63" s="413"/>
      <c r="UUH63" s="413"/>
      <c r="UUI63" s="424"/>
      <c r="UUJ63" s="424"/>
      <c r="UUK63" s="413"/>
      <c r="UUL63" s="413"/>
      <c r="UUM63" s="413"/>
      <c r="UUN63" s="413"/>
      <c r="UUO63" s="413"/>
      <c r="UUP63" s="413"/>
      <c r="UUQ63" s="413"/>
      <c r="UUR63" s="413"/>
      <c r="UUS63" s="424"/>
      <c r="UUT63" s="424"/>
      <c r="UUU63" s="413"/>
      <c r="UUV63" s="413"/>
      <c r="UUW63" s="413"/>
      <c r="UUX63" s="413"/>
      <c r="UUY63" s="413"/>
      <c r="UUZ63" s="413"/>
      <c r="UVA63" s="413"/>
      <c r="UVB63" s="413"/>
      <c r="UVC63" s="424"/>
      <c r="UVD63" s="424"/>
      <c r="UVE63" s="413"/>
      <c r="UVF63" s="413"/>
      <c r="UVG63" s="413"/>
      <c r="UVH63" s="413"/>
      <c r="UVI63" s="413"/>
      <c r="UVJ63" s="413"/>
      <c r="UVK63" s="413"/>
      <c r="UVL63" s="413"/>
      <c r="UVM63" s="424"/>
      <c r="UVN63" s="424"/>
      <c r="UVO63" s="413"/>
      <c r="UVP63" s="413"/>
      <c r="UVQ63" s="413"/>
      <c r="UVR63" s="413"/>
      <c r="UVS63" s="413"/>
      <c r="UVT63" s="413"/>
      <c r="UVU63" s="413"/>
      <c r="UVV63" s="413"/>
      <c r="UVW63" s="424"/>
      <c r="UVX63" s="424"/>
      <c r="UVY63" s="413"/>
      <c r="UVZ63" s="413"/>
      <c r="UWA63" s="413"/>
      <c r="UWB63" s="413"/>
      <c r="UWC63" s="413"/>
      <c r="UWD63" s="413"/>
      <c r="UWE63" s="413"/>
      <c r="UWF63" s="413"/>
      <c r="UWG63" s="424"/>
      <c r="UWH63" s="424"/>
      <c r="UWI63" s="413"/>
      <c r="UWJ63" s="413"/>
      <c r="UWK63" s="413"/>
      <c r="UWL63" s="413"/>
      <c r="UWM63" s="413"/>
      <c r="UWN63" s="413"/>
      <c r="UWO63" s="413"/>
      <c r="UWP63" s="413"/>
      <c r="UWQ63" s="424"/>
      <c r="UWR63" s="424"/>
      <c r="UWS63" s="413"/>
      <c r="UWT63" s="413"/>
      <c r="UWU63" s="413"/>
      <c r="UWV63" s="413"/>
      <c r="UWW63" s="413"/>
      <c r="UWX63" s="413"/>
      <c r="UWY63" s="413"/>
      <c r="UWZ63" s="413"/>
      <c r="UXA63" s="424"/>
      <c r="UXB63" s="424"/>
      <c r="UXC63" s="413"/>
      <c r="UXD63" s="413"/>
      <c r="UXE63" s="413"/>
      <c r="UXF63" s="413"/>
      <c r="UXG63" s="413"/>
      <c r="UXH63" s="413"/>
      <c r="UXI63" s="413"/>
      <c r="UXJ63" s="413"/>
      <c r="UXK63" s="424"/>
      <c r="UXL63" s="424"/>
      <c r="UXM63" s="413"/>
      <c r="UXN63" s="413"/>
      <c r="UXO63" s="413"/>
      <c r="UXP63" s="413"/>
      <c r="UXQ63" s="413"/>
      <c r="UXR63" s="413"/>
      <c r="UXS63" s="413"/>
      <c r="UXT63" s="413"/>
      <c r="UXU63" s="424"/>
      <c r="UXV63" s="424"/>
      <c r="UXW63" s="413"/>
      <c r="UXX63" s="413"/>
      <c r="UXY63" s="413"/>
      <c r="UXZ63" s="413"/>
      <c r="UYA63" s="413"/>
      <c r="UYB63" s="413"/>
      <c r="UYC63" s="413"/>
      <c r="UYD63" s="413"/>
      <c r="UYE63" s="424"/>
      <c r="UYF63" s="424"/>
      <c r="UYG63" s="413"/>
      <c r="UYH63" s="413"/>
      <c r="UYI63" s="413"/>
      <c r="UYJ63" s="413"/>
      <c r="UYK63" s="413"/>
      <c r="UYL63" s="413"/>
      <c r="UYM63" s="413"/>
      <c r="UYN63" s="413"/>
      <c r="UYO63" s="424"/>
      <c r="UYP63" s="424"/>
      <c r="UYQ63" s="413"/>
      <c r="UYR63" s="413"/>
      <c r="UYS63" s="413"/>
      <c r="UYT63" s="413"/>
      <c r="UYU63" s="413"/>
      <c r="UYV63" s="413"/>
      <c r="UYW63" s="413"/>
      <c r="UYX63" s="413"/>
      <c r="UYY63" s="424"/>
      <c r="UYZ63" s="424"/>
      <c r="UZA63" s="413"/>
      <c r="UZB63" s="413"/>
      <c r="UZC63" s="413"/>
      <c r="UZD63" s="413"/>
      <c r="UZE63" s="413"/>
      <c r="UZF63" s="413"/>
      <c r="UZG63" s="413"/>
      <c r="UZH63" s="413"/>
      <c r="UZI63" s="424"/>
      <c r="UZJ63" s="424"/>
      <c r="UZK63" s="413"/>
      <c r="UZL63" s="413"/>
      <c r="UZM63" s="413"/>
      <c r="UZN63" s="413"/>
      <c r="UZO63" s="413"/>
      <c r="UZP63" s="413"/>
      <c r="UZQ63" s="413"/>
      <c r="UZR63" s="413"/>
      <c r="UZS63" s="424"/>
      <c r="UZT63" s="424"/>
      <c r="UZU63" s="413"/>
      <c r="UZV63" s="413"/>
      <c r="UZW63" s="413"/>
      <c r="UZX63" s="413"/>
      <c r="UZY63" s="413"/>
      <c r="UZZ63" s="413"/>
      <c r="VAA63" s="413"/>
      <c r="VAB63" s="413"/>
      <c r="VAC63" s="424"/>
      <c r="VAD63" s="424"/>
      <c r="VAE63" s="413"/>
      <c r="VAF63" s="413"/>
      <c r="VAG63" s="413"/>
      <c r="VAH63" s="413"/>
      <c r="VAI63" s="413"/>
      <c r="VAJ63" s="413"/>
      <c r="VAK63" s="413"/>
      <c r="VAL63" s="413"/>
      <c r="VAM63" s="424"/>
      <c r="VAN63" s="424"/>
      <c r="VAO63" s="413"/>
      <c r="VAP63" s="413"/>
      <c r="VAQ63" s="413"/>
      <c r="VAR63" s="413"/>
      <c r="VAS63" s="413"/>
      <c r="VAT63" s="413"/>
      <c r="VAU63" s="413"/>
      <c r="VAV63" s="413"/>
      <c r="VAW63" s="424"/>
      <c r="VAX63" s="424"/>
      <c r="VAY63" s="413"/>
      <c r="VAZ63" s="413"/>
      <c r="VBA63" s="413"/>
      <c r="VBB63" s="413"/>
      <c r="VBC63" s="413"/>
      <c r="VBD63" s="413"/>
      <c r="VBE63" s="413"/>
      <c r="VBF63" s="413"/>
      <c r="VBG63" s="424"/>
      <c r="VBH63" s="424"/>
      <c r="VBI63" s="413"/>
      <c r="VBJ63" s="413"/>
      <c r="VBK63" s="413"/>
      <c r="VBL63" s="413"/>
      <c r="VBM63" s="413"/>
      <c r="VBN63" s="413"/>
      <c r="VBO63" s="413"/>
      <c r="VBP63" s="413"/>
      <c r="VBQ63" s="424"/>
      <c r="VBR63" s="424"/>
      <c r="VBS63" s="413"/>
      <c r="VBT63" s="413"/>
      <c r="VBU63" s="413"/>
      <c r="VBV63" s="413"/>
      <c r="VBW63" s="413"/>
      <c r="VBX63" s="413"/>
      <c r="VBY63" s="413"/>
      <c r="VBZ63" s="413"/>
      <c r="VCA63" s="424"/>
      <c r="VCB63" s="424"/>
      <c r="VCC63" s="413"/>
      <c r="VCD63" s="413"/>
      <c r="VCE63" s="413"/>
      <c r="VCF63" s="413"/>
      <c r="VCG63" s="413"/>
      <c r="VCH63" s="413"/>
      <c r="VCI63" s="413"/>
      <c r="VCJ63" s="413"/>
      <c r="VCK63" s="424"/>
      <c r="VCL63" s="424"/>
      <c r="VCM63" s="413"/>
      <c r="VCN63" s="413"/>
      <c r="VCO63" s="413"/>
      <c r="VCP63" s="413"/>
      <c r="VCQ63" s="413"/>
      <c r="VCR63" s="413"/>
      <c r="VCS63" s="413"/>
      <c r="VCT63" s="413"/>
      <c r="VCU63" s="424"/>
      <c r="VCV63" s="424"/>
      <c r="VCW63" s="413"/>
      <c r="VCX63" s="413"/>
      <c r="VCY63" s="413"/>
      <c r="VCZ63" s="413"/>
      <c r="VDA63" s="413"/>
      <c r="VDB63" s="413"/>
      <c r="VDC63" s="413"/>
      <c r="VDD63" s="413"/>
      <c r="VDE63" s="424"/>
      <c r="VDF63" s="424"/>
      <c r="VDG63" s="413"/>
      <c r="VDH63" s="413"/>
      <c r="VDI63" s="413"/>
      <c r="VDJ63" s="413"/>
      <c r="VDK63" s="413"/>
      <c r="VDL63" s="413"/>
      <c r="VDM63" s="413"/>
      <c r="VDN63" s="413"/>
      <c r="VDO63" s="424"/>
      <c r="VDP63" s="424"/>
      <c r="VDQ63" s="413"/>
      <c r="VDR63" s="413"/>
      <c r="VDS63" s="413"/>
      <c r="VDT63" s="413"/>
      <c r="VDU63" s="413"/>
      <c r="VDV63" s="413"/>
      <c r="VDW63" s="413"/>
      <c r="VDX63" s="413"/>
      <c r="VDY63" s="424"/>
      <c r="VDZ63" s="424"/>
      <c r="VEA63" s="413"/>
      <c r="VEB63" s="413"/>
      <c r="VEC63" s="413"/>
      <c r="VED63" s="413"/>
      <c r="VEE63" s="413"/>
      <c r="VEF63" s="413"/>
      <c r="VEG63" s="413"/>
      <c r="VEH63" s="413"/>
      <c r="VEI63" s="424"/>
      <c r="VEJ63" s="424"/>
      <c r="VEK63" s="413"/>
      <c r="VEL63" s="413"/>
      <c r="VEM63" s="413"/>
      <c r="VEN63" s="413"/>
      <c r="VEO63" s="413"/>
      <c r="VEP63" s="413"/>
      <c r="VEQ63" s="413"/>
      <c r="VER63" s="413"/>
      <c r="VES63" s="424"/>
      <c r="VET63" s="424"/>
      <c r="VEU63" s="413"/>
      <c r="VEV63" s="413"/>
      <c r="VEW63" s="413"/>
      <c r="VEX63" s="413"/>
      <c r="VEY63" s="413"/>
      <c r="VEZ63" s="413"/>
      <c r="VFA63" s="413"/>
      <c r="VFB63" s="413"/>
      <c r="VFC63" s="424"/>
      <c r="VFD63" s="424"/>
      <c r="VFE63" s="413"/>
      <c r="VFF63" s="413"/>
      <c r="VFG63" s="413"/>
      <c r="VFH63" s="413"/>
      <c r="VFI63" s="413"/>
      <c r="VFJ63" s="413"/>
      <c r="VFK63" s="413"/>
      <c r="VFL63" s="413"/>
      <c r="VFM63" s="424"/>
      <c r="VFN63" s="424"/>
      <c r="VFO63" s="413"/>
      <c r="VFP63" s="413"/>
      <c r="VFQ63" s="413"/>
      <c r="VFR63" s="413"/>
      <c r="VFS63" s="413"/>
      <c r="VFT63" s="413"/>
      <c r="VFU63" s="413"/>
      <c r="VFV63" s="413"/>
      <c r="VFW63" s="424"/>
      <c r="VFX63" s="424"/>
      <c r="VFY63" s="413"/>
      <c r="VFZ63" s="413"/>
      <c r="VGA63" s="413"/>
      <c r="VGB63" s="413"/>
      <c r="VGC63" s="413"/>
      <c r="VGD63" s="413"/>
      <c r="VGE63" s="413"/>
      <c r="VGF63" s="413"/>
      <c r="VGG63" s="424"/>
      <c r="VGH63" s="424"/>
      <c r="VGI63" s="413"/>
      <c r="VGJ63" s="413"/>
      <c r="VGK63" s="413"/>
      <c r="VGL63" s="413"/>
      <c r="VGM63" s="413"/>
      <c r="VGN63" s="413"/>
      <c r="VGO63" s="413"/>
      <c r="VGP63" s="413"/>
      <c r="VGQ63" s="424"/>
      <c r="VGR63" s="424"/>
      <c r="VGS63" s="413"/>
      <c r="VGT63" s="413"/>
      <c r="VGU63" s="413"/>
      <c r="VGV63" s="413"/>
      <c r="VGW63" s="413"/>
      <c r="VGX63" s="413"/>
      <c r="VGY63" s="413"/>
      <c r="VGZ63" s="413"/>
      <c r="VHA63" s="424"/>
      <c r="VHB63" s="424"/>
      <c r="VHC63" s="413"/>
      <c r="VHD63" s="413"/>
      <c r="VHE63" s="413"/>
      <c r="VHF63" s="413"/>
      <c r="VHG63" s="413"/>
      <c r="VHH63" s="413"/>
      <c r="VHI63" s="413"/>
      <c r="VHJ63" s="413"/>
      <c r="VHK63" s="424"/>
      <c r="VHL63" s="424"/>
      <c r="VHM63" s="413"/>
      <c r="VHN63" s="413"/>
      <c r="VHO63" s="413"/>
      <c r="VHP63" s="413"/>
      <c r="VHQ63" s="413"/>
      <c r="VHR63" s="413"/>
      <c r="VHS63" s="413"/>
      <c r="VHT63" s="413"/>
      <c r="VHU63" s="424"/>
      <c r="VHV63" s="424"/>
      <c r="VHW63" s="413"/>
      <c r="VHX63" s="413"/>
      <c r="VHY63" s="413"/>
      <c r="VHZ63" s="413"/>
      <c r="VIA63" s="413"/>
      <c r="VIB63" s="413"/>
      <c r="VIC63" s="413"/>
      <c r="VID63" s="413"/>
      <c r="VIE63" s="424"/>
      <c r="VIF63" s="424"/>
      <c r="VIG63" s="413"/>
      <c r="VIH63" s="413"/>
      <c r="VII63" s="413"/>
      <c r="VIJ63" s="413"/>
      <c r="VIK63" s="413"/>
      <c r="VIL63" s="413"/>
      <c r="VIM63" s="413"/>
      <c r="VIN63" s="413"/>
      <c r="VIO63" s="424"/>
      <c r="VIP63" s="424"/>
      <c r="VIQ63" s="413"/>
      <c r="VIR63" s="413"/>
      <c r="VIS63" s="413"/>
      <c r="VIT63" s="413"/>
      <c r="VIU63" s="413"/>
      <c r="VIV63" s="413"/>
      <c r="VIW63" s="413"/>
      <c r="VIX63" s="413"/>
      <c r="VIY63" s="424"/>
      <c r="VIZ63" s="424"/>
      <c r="VJA63" s="413"/>
      <c r="VJB63" s="413"/>
      <c r="VJC63" s="413"/>
      <c r="VJD63" s="413"/>
      <c r="VJE63" s="413"/>
      <c r="VJF63" s="413"/>
      <c r="VJG63" s="413"/>
      <c r="VJH63" s="413"/>
      <c r="VJI63" s="424"/>
      <c r="VJJ63" s="424"/>
      <c r="VJK63" s="413"/>
      <c r="VJL63" s="413"/>
      <c r="VJM63" s="413"/>
      <c r="VJN63" s="413"/>
      <c r="VJO63" s="413"/>
      <c r="VJP63" s="413"/>
      <c r="VJQ63" s="413"/>
      <c r="VJR63" s="413"/>
      <c r="VJS63" s="424"/>
      <c r="VJT63" s="424"/>
      <c r="VJU63" s="413"/>
      <c r="VJV63" s="413"/>
      <c r="VJW63" s="413"/>
      <c r="VJX63" s="413"/>
      <c r="VJY63" s="413"/>
      <c r="VJZ63" s="413"/>
      <c r="VKA63" s="413"/>
      <c r="VKB63" s="413"/>
      <c r="VKC63" s="424"/>
      <c r="VKD63" s="424"/>
      <c r="VKE63" s="413"/>
      <c r="VKF63" s="413"/>
      <c r="VKG63" s="413"/>
      <c r="VKH63" s="413"/>
      <c r="VKI63" s="413"/>
      <c r="VKJ63" s="413"/>
      <c r="VKK63" s="413"/>
      <c r="VKL63" s="413"/>
      <c r="VKM63" s="424"/>
      <c r="VKN63" s="424"/>
      <c r="VKO63" s="413"/>
      <c r="VKP63" s="413"/>
      <c r="VKQ63" s="413"/>
      <c r="VKR63" s="413"/>
      <c r="VKS63" s="413"/>
      <c r="VKT63" s="413"/>
      <c r="VKU63" s="413"/>
      <c r="VKV63" s="413"/>
      <c r="VKW63" s="424"/>
      <c r="VKX63" s="424"/>
      <c r="VKY63" s="413"/>
      <c r="VKZ63" s="413"/>
      <c r="VLA63" s="413"/>
      <c r="VLB63" s="413"/>
      <c r="VLC63" s="413"/>
      <c r="VLD63" s="413"/>
      <c r="VLE63" s="413"/>
      <c r="VLF63" s="413"/>
      <c r="VLG63" s="424"/>
      <c r="VLH63" s="424"/>
      <c r="VLI63" s="413"/>
      <c r="VLJ63" s="413"/>
      <c r="VLK63" s="413"/>
      <c r="VLL63" s="413"/>
      <c r="VLM63" s="413"/>
      <c r="VLN63" s="413"/>
      <c r="VLO63" s="413"/>
      <c r="VLP63" s="413"/>
      <c r="VLQ63" s="424"/>
      <c r="VLR63" s="424"/>
      <c r="VLS63" s="413"/>
      <c r="VLT63" s="413"/>
      <c r="VLU63" s="413"/>
      <c r="VLV63" s="413"/>
      <c r="VLW63" s="413"/>
      <c r="VLX63" s="413"/>
      <c r="VLY63" s="413"/>
      <c r="VLZ63" s="413"/>
      <c r="VMA63" s="424"/>
      <c r="VMB63" s="424"/>
      <c r="VMC63" s="413"/>
      <c r="VMD63" s="413"/>
      <c r="VME63" s="413"/>
      <c r="VMF63" s="413"/>
      <c r="VMG63" s="413"/>
      <c r="VMH63" s="413"/>
      <c r="VMI63" s="413"/>
      <c r="VMJ63" s="413"/>
      <c r="VMK63" s="424"/>
      <c r="VML63" s="424"/>
      <c r="VMM63" s="413"/>
      <c r="VMN63" s="413"/>
      <c r="VMO63" s="413"/>
      <c r="VMP63" s="413"/>
      <c r="VMQ63" s="413"/>
      <c r="VMR63" s="413"/>
      <c r="VMS63" s="413"/>
      <c r="VMT63" s="413"/>
      <c r="VMU63" s="424"/>
      <c r="VMV63" s="424"/>
      <c r="VMW63" s="413"/>
      <c r="VMX63" s="413"/>
      <c r="VMY63" s="413"/>
      <c r="VMZ63" s="413"/>
      <c r="VNA63" s="413"/>
      <c r="VNB63" s="413"/>
      <c r="VNC63" s="413"/>
      <c r="VND63" s="413"/>
      <c r="VNE63" s="424"/>
      <c r="VNF63" s="424"/>
      <c r="VNG63" s="413"/>
      <c r="VNH63" s="413"/>
      <c r="VNI63" s="413"/>
      <c r="VNJ63" s="413"/>
      <c r="VNK63" s="413"/>
      <c r="VNL63" s="413"/>
      <c r="VNM63" s="413"/>
      <c r="VNN63" s="413"/>
      <c r="VNO63" s="424"/>
      <c r="VNP63" s="424"/>
      <c r="VNQ63" s="413"/>
      <c r="VNR63" s="413"/>
      <c r="VNS63" s="413"/>
      <c r="VNT63" s="413"/>
      <c r="VNU63" s="413"/>
      <c r="VNV63" s="413"/>
      <c r="VNW63" s="413"/>
      <c r="VNX63" s="413"/>
      <c r="VNY63" s="424"/>
      <c r="VNZ63" s="424"/>
      <c r="VOA63" s="413"/>
      <c r="VOB63" s="413"/>
      <c r="VOC63" s="413"/>
      <c r="VOD63" s="413"/>
      <c r="VOE63" s="413"/>
      <c r="VOF63" s="413"/>
      <c r="VOG63" s="413"/>
      <c r="VOH63" s="413"/>
      <c r="VOI63" s="424"/>
      <c r="VOJ63" s="424"/>
      <c r="VOK63" s="413"/>
      <c r="VOL63" s="413"/>
      <c r="VOM63" s="413"/>
      <c r="VON63" s="413"/>
      <c r="VOO63" s="413"/>
      <c r="VOP63" s="413"/>
      <c r="VOQ63" s="413"/>
      <c r="VOR63" s="413"/>
      <c r="VOS63" s="424"/>
      <c r="VOT63" s="424"/>
      <c r="VOU63" s="413"/>
      <c r="VOV63" s="413"/>
      <c r="VOW63" s="413"/>
      <c r="VOX63" s="413"/>
      <c r="VOY63" s="413"/>
      <c r="VOZ63" s="413"/>
      <c r="VPA63" s="413"/>
      <c r="VPB63" s="413"/>
      <c r="VPC63" s="424"/>
      <c r="VPD63" s="424"/>
      <c r="VPE63" s="413"/>
      <c r="VPF63" s="413"/>
      <c r="VPG63" s="413"/>
      <c r="VPH63" s="413"/>
      <c r="VPI63" s="413"/>
      <c r="VPJ63" s="413"/>
      <c r="VPK63" s="413"/>
      <c r="VPL63" s="413"/>
      <c r="VPM63" s="424"/>
      <c r="VPN63" s="424"/>
      <c r="VPO63" s="413"/>
      <c r="VPP63" s="413"/>
      <c r="VPQ63" s="413"/>
      <c r="VPR63" s="413"/>
      <c r="VPS63" s="413"/>
      <c r="VPT63" s="413"/>
      <c r="VPU63" s="413"/>
      <c r="VPV63" s="413"/>
      <c r="VPW63" s="424"/>
      <c r="VPX63" s="424"/>
      <c r="VPY63" s="413"/>
      <c r="VPZ63" s="413"/>
      <c r="VQA63" s="413"/>
      <c r="VQB63" s="413"/>
      <c r="VQC63" s="413"/>
      <c r="VQD63" s="413"/>
      <c r="VQE63" s="413"/>
      <c r="VQF63" s="413"/>
      <c r="VQG63" s="424"/>
      <c r="VQH63" s="424"/>
      <c r="VQI63" s="413"/>
      <c r="VQJ63" s="413"/>
      <c r="VQK63" s="413"/>
      <c r="VQL63" s="413"/>
      <c r="VQM63" s="413"/>
      <c r="VQN63" s="413"/>
      <c r="VQO63" s="413"/>
      <c r="VQP63" s="413"/>
      <c r="VQQ63" s="424"/>
      <c r="VQR63" s="424"/>
      <c r="VQS63" s="413"/>
      <c r="VQT63" s="413"/>
      <c r="VQU63" s="413"/>
      <c r="VQV63" s="413"/>
      <c r="VQW63" s="413"/>
      <c r="VQX63" s="413"/>
      <c r="VQY63" s="413"/>
      <c r="VQZ63" s="413"/>
      <c r="VRA63" s="424"/>
      <c r="VRB63" s="424"/>
      <c r="VRC63" s="413"/>
      <c r="VRD63" s="413"/>
      <c r="VRE63" s="413"/>
      <c r="VRF63" s="413"/>
      <c r="VRG63" s="413"/>
      <c r="VRH63" s="413"/>
      <c r="VRI63" s="413"/>
      <c r="VRJ63" s="413"/>
      <c r="VRK63" s="424"/>
      <c r="VRL63" s="424"/>
      <c r="VRM63" s="413"/>
      <c r="VRN63" s="413"/>
      <c r="VRO63" s="413"/>
      <c r="VRP63" s="413"/>
      <c r="VRQ63" s="413"/>
      <c r="VRR63" s="413"/>
      <c r="VRS63" s="413"/>
      <c r="VRT63" s="413"/>
      <c r="VRU63" s="424"/>
      <c r="VRV63" s="424"/>
      <c r="VRW63" s="413"/>
      <c r="VRX63" s="413"/>
      <c r="VRY63" s="413"/>
      <c r="VRZ63" s="413"/>
      <c r="VSA63" s="413"/>
      <c r="VSB63" s="413"/>
      <c r="VSC63" s="413"/>
      <c r="VSD63" s="413"/>
      <c r="VSE63" s="424"/>
      <c r="VSF63" s="424"/>
      <c r="VSG63" s="413"/>
      <c r="VSH63" s="413"/>
      <c r="VSI63" s="413"/>
      <c r="VSJ63" s="413"/>
      <c r="VSK63" s="413"/>
      <c r="VSL63" s="413"/>
      <c r="VSM63" s="413"/>
      <c r="VSN63" s="413"/>
      <c r="VSO63" s="424"/>
      <c r="VSP63" s="424"/>
      <c r="VSQ63" s="413"/>
      <c r="VSR63" s="413"/>
      <c r="VSS63" s="413"/>
      <c r="VST63" s="413"/>
      <c r="VSU63" s="413"/>
      <c r="VSV63" s="413"/>
      <c r="VSW63" s="413"/>
      <c r="VSX63" s="413"/>
      <c r="VSY63" s="424"/>
      <c r="VSZ63" s="424"/>
      <c r="VTA63" s="413"/>
      <c r="VTB63" s="413"/>
      <c r="VTC63" s="413"/>
      <c r="VTD63" s="413"/>
      <c r="VTE63" s="413"/>
      <c r="VTF63" s="413"/>
      <c r="VTG63" s="413"/>
      <c r="VTH63" s="413"/>
      <c r="VTI63" s="424"/>
      <c r="VTJ63" s="424"/>
      <c r="VTK63" s="413"/>
      <c r="VTL63" s="413"/>
      <c r="VTM63" s="413"/>
      <c r="VTN63" s="413"/>
      <c r="VTO63" s="413"/>
      <c r="VTP63" s="413"/>
      <c r="VTQ63" s="413"/>
      <c r="VTR63" s="413"/>
      <c r="VTS63" s="424"/>
      <c r="VTT63" s="424"/>
      <c r="VTU63" s="413"/>
      <c r="VTV63" s="413"/>
      <c r="VTW63" s="413"/>
      <c r="VTX63" s="413"/>
      <c r="VTY63" s="413"/>
      <c r="VTZ63" s="413"/>
      <c r="VUA63" s="413"/>
      <c r="VUB63" s="413"/>
      <c r="VUC63" s="424"/>
      <c r="VUD63" s="424"/>
      <c r="VUE63" s="413"/>
      <c r="VUF63" s="413"/>
      <c r="VUG63" s="413"/>
      <c r="VUH63" s="413"/>
      <c r="VUI63" s="413"/>
      <c r="VUJ63" s="413"/>
      <c r="VUK63" s="413"/>
      <c r="VUL63" s="413"/>
      <c r="VUM63" s="424"/>
      <c r="VUN63" s="424"/>
      <c r="VUO63" s="413"/>
      <c r="VUP63" s="413"/>
      <c r="VUQ63" s="413"/>
      <c r="VUR63" s="413"/>
      <c r="VUS63" s="413"/>
      <c r="VUT63" s="413"/>
      <c r="VUU63" s="413"/>
      <c r="VUV63" s="413"/>
      <c r="VUW63" s="424"/>
      <c r="VUX63" s="424"/>
      <c r="VUY63" s="413"/>
      <c r="VUZ63" s="413"/>
      <c r="VVA63" s="413"/>
      <c r="VVB63" s="413"/>
      <c r="VVC63" s="413"/>
      <c r="VVD63" s="413"/>
      <c r="VVE63" s="413"/>
      <c r="VVF63" s="413"/>
      <c r="VVG63" s="424"/>
      <c r="VVH63" s="424"/>
      <c r="VVI63" s="413"/>
      <c r="VVJ63" s="413"/>
      <c r="VVK63" s="413"/>
      <c r="VVL63" s="413"/>
      <c r="VVM63" s="413"/>
      <c r="VVN63" s="413"/>
      <c r="VVO63" s="413"/>
      <c r="VVP63" s="413"/>
      <c r="VVQ63" s="424"/>
      <c r="VVR63" s="424"/>
      <c r="VVS63" s="413"/>
      <c r="VVT63" s="413"/>
      <c r="VVU63" s="413"/>
      <c r="VVV63" s="413"/>
      <c r="VVW63" s="413"/>
      <c r="VVX63" s="413"/>
      <c r="VVY63" s="413"/>
      <c r="VVZ63" s="413"/>
      <c r="VWA63" s="424"/>
      <c r="VWB63" s="424"/>
      <c r="VWC63" s="413"/>
      <c r="VWD63" s="413"/>
      <c r="VWE63" s="413"/>
      <c r="VWF63" s="413"/>
      <c r="VWG63" s="413"/>
      <c r="VWH63" s="413"/>
      <c r="VWI63" s="413"/>
      <c r="VWJ63" s="413"/>
      <c r="VWK63" s="424"/>
      <c r="VWL63" s="424"/>
      <c r="VWM63" s="413"/>
      <c r="VWN63" s="413"/>
      <c r="VWO63" s="413"/>
      <c r="VWP63" s="413"/>
      <c r="VWQ63" s="413"/>
      <c r="VWR63" s="413"/>
      <c r="VWS63" s="413"/>
      <c r="VWT63" s="413"/>
      <c r="VWU63" s="424"/>
      <c r="VWV63" s="424"/>
      <c r="VWW63" s="413"/>
      <c r="VWX63" s="413"/>
      <c r="VWY63" s="413"/>
      <c r="VWZ63" s="413"/>
      <c r="VXA63" s="413"/>
      <c r="VXB63" s="413"/>
      <c r="VXC63" s="413"/>
      <c r="VXD63" s="413"/>
      <c r="VXE63" s="424"/>
      <c r="VXF63" s="424"/>
      <c r="VXG63" s="413"/>
      <c r="VXH63" s="413"/>
      <c r="VXI63" s="413"/>
      <c r="VXJ63" s="413"/>
      <c r="VXK63" s="413"/>
      <c r="VXL63" s="413"/>
      <c r="VXM63" s="413"/>
      <c r="VXN63" s="413"/>
      <c r="VXO63" s="424"/>
      <c r="VXP63" s="424"/>
      <c r="VXQ63" s="413"/>
      <c r="VXR63" s="413"/>
      <c r="VXS63" s="413"/>
      <c r="VXT63" s="413"/>
      <c r="VXU63" s="413"/>
      <c r="VXV63" s="413"/>
      <c r="VXW63" s="413"/>
      <c r="VXX63" s="413"/>
      <c r="VXY63" s="424"/>
      <c r="VXZ63" s="424"/>
      <c r="VYA63" s="413"/>
      <c r="VYB63" s="413"/>
      <c r="VYC63" s="413"/>
      <c r="VYD63" s="413"/>
      <c r="VYE63" s="413"/>
      <c r="VYF63" s="413"/>
      <c r="VYG63" s="413"/>
      <c r="VYH63" s="413"/>
      <c r="VYI63" s="424"/>
      <c r="VYJ63" s="424"/>
      <c r="VYK63" s="413"/>
      <c r="VYL63" s="413"/>
      <c r="VYM63" s="413"/>
      <c r="VYN63" s="413"/>
      <c r="VYO63" s="413"/>
      <c r="VYP63" s="413"/>
      <c r="VYQ63" s="413"/>
      <c r="VYR63" s="413"/>
      <c r="VYS63" s="424"/>
      <c r="VYT63" s="424"/>
      <c r="VYU63" s="413"/>
      <c r="VYV63" s="413"/>
      <c r="VYW63" s="413"/>
      <c r="VYX63" s="413"/>
      <c r="VYY63" s="413"/>
      <c r="VYZ63" s="413"/>
      <c r="VZA63" s="413"/>
      <c r="VZB63" s="413"/>
      <c r="VZC63" s="424"/>
      <c r="VZD63" s="424"/>
      <c r="VZE63" s="413"/>
      <c r="VZF63" s="413"/>
      <c r="VZG63" s="413"/>
      <c r="VZH63" s="413"/>
      <c r="VZI63" s="413"/>
      <c r="VZJ63" s="413"/>
      <c r="VZK63" s="413"/>
      <c r="VZL63" s="413"/>
      <c r="VZM63" s="424"/>
      <c r="VZN63" s="424"/>
      <c r="VZO63" s="413"/>
      <c r="VZP63" s="413"/>
      <c r="VZQ63" s="413"/>
      <c r="VZR63" s="413"/>
      <c r="VZS63" s="413"/>
      <c r="VZT63" s="413"/>
      <c r="VZU63" s="413"/>
      <c r="VZV63" s="413"/>
      <c r="VZW63" s="424"/>
      <c r="VZX63" s="424"/>
      <c r="VZY63" s="413"/>
      <c r="VZZ63" s="413"/>
      <c r="WAA63" s="413"/>
      <c r="WAB63" s="413"/>
      <c r="WAC63" s="413"/>
      <c r="WAD63" s="413"/>
      <c r="WAE63" s="413"/>
      <c r="WAF63" s="413"/>
      <c r="WAG63" s="424"/>
      <c r="WAH63" s="424"/>
      <c r="WAI63" s="413"/>
      <c r="WAJ63" s="413"/>
      <c r="WAK63" s="413"/>
      <c r="WAL63" s="413"/>
      <c r="WAM63" s="413"/>
      <c r="WAN63" s="413"/>
      <c r="WAO63" s="413"/>
      <c r="WAP63" s="413"/>
      <c r="WAQ63" s="424"/>
      <c r="WAR63" s="424"/>
      <c r="WAS63" s="413"/>
      <c r="WAT63" s="413"/>
      <c r="WAU63" s="413"/>
      <c r="WAV63" s="413"/>
      <c r="WAW63" s="413"/>
      <c r="WAX63" s="413"/>
      <c r="WAY63" s="413"/>
      <c r="WAZ63" s="413"/>
      <c r="WBA63" s="424"/>
      <c r="WBB63" s="424"/>
      <c r="WBC63" s="413"/>
      <c r="WBD63" s="413"/>
      <c r="WBE63" s="413"/>
      <c r="WBF63" s="413"/>
      <c r="WBG63" s="413"/>
      <c r="WBH63" s="413"/>
      <c r="WBI63" s="413"/>
      <c r="WBJ63" s="413"/>
      <c r="WBK63" s="424"/>
      <c r="WBL63" s="424"/>
      <c r="WBM63" s="413"/>
      <c r="WBN63" s="413"/>
      <c r="WBO63" s="413"/>
      <c r="WBP63" s="413"/>
      <c r="WBQ63" s="413"/>
      <c r="WBR63" s="413"/>
      <c r="WBS63" s="413"/>
      <c r="WBT63" s="413"/>
      <c r="WBU63" s="424"/>
      <c r="WBV63" s="424"/>
      <c r="WBW63" s="413"/>
      <c r="WBX63" s="413"/>
      <c r="WBY63" s="413"/>
      <c r="WBZ63" s="413"/>
      <c r="WCA63" s="413"/>
      <c r="WCB63" s="413"/>
      <c r="WCC63" s="413"/>
      <c r="WCD63" s="413"/>
      <c r="WCE63" s="424"/>
      <c r="WCF63" s="424"/>
      <c r="WCG63" s="413"/>
      <c r="WCH63" s="413"/>
      <c r="WCI63" s="413"/>
      <c r="WCJ63" s="413"/>
      <c r="WCK63" s="413"/>
      <c r="WCL63" s="413"/>
      <c r="WCM63" s="413"/>
      <c r="WCN63" s="413"/>
      <c r="WCO63" s="424"/>
      <c r="WCP63" s="424"/>
      <c r="WCQ63" s="413"/>
      <c r="WCR63" s="413"/>
      <c r="WCS63" s="413"/>
      <c r="WCT63" s="413"/>
      <c r="WCU63" s="413"/>
      <c r="WCV63" s="413"/>
      <c r="WCW63" s="413"/>
      <c r="WCX63" s="413"/>
      <c r="WCY63" s="424"/>
      <c r="WCZ63" s="424"/>
      <c r="WDA63" s="413"/>
      <c r="WDB63" s="413"/>
      <c r="WDC63" s="413"/>
      <c r="WDD63" s="413"/>
      <c r="WDE63" s="413"/>
      <c r="WDF63" s="413"/>
      <c r="WDG63" s="413"/>
      <c r="WDH63" s="413"/>
      <c r="WDI63" s="424"/>
      <c r="WDJ63" s="424"/>
      <c r="WDK63" s="413"/>
      <c r="WDL63" s="413"/>
      <c r="WDM63" s="413"/>
      <c r="WDN63" s="413"/>
      <c r="WDO63" s="413"/>
      <c r="WDP63" s="413"/>
      <c r="WDQ63" s="413"/>
      <c r="WDR63" s="413"/>
      <c r="WDS63" s="424"/>
      <c r="WDT63" s="424"/>
      <c r="WDU63" s="413"/>
      <c r="WDV63" s="413"/>
      <c r="WDW63" s="413"/>
      <c r="WDX63" s="413"/>
      <c r="WDY63" s="413"/>
      <c r="WDZ63" s="413"/>
      <c r="WEA63" s="413"/>
      <c r="WEB63" s="413"/>
      <c r="WEC63" s="424"/>
      <c r="WED63" s="424"/>
      <c r="WEE63" s="413"/>
      <c r="WEF63" s="413"/>
      <c r="WEG63" s="413"/>
      <c r="WEH63" s="413"/>
      <c r="WEI63" s="413"/>
      <c r="WEJ63" s="413"/>
      <c r="WEK63" s="413"/>
      <c r="WEL63" s="413"/>
      <c r="WEM63" s="424"/>
      <c r="WEN63" s="424"/>
      <c r="WEO63" s="413"/>
      <c r="WEP63" s="413"/>
      <c r="WEQ63" s="413"/>
      <c r="WER63" s="413"/>
      <c r="WES63" s="413"/>
      <c r="WET63" s="413"/>
      <c r="WEU63" s="413"/>
      <c r="WEV63" s="413"/>
      <c r="WEW63" s="424"/>
      <c r="WEX63" s="424"/>
      <c r="WEY63" s="413"/>
      <c r="WEZ63" s="413"/>
      <c r="WFA63" s="413"/>
      <c r="WFB63" s="413"/>
      <c r="WFC63" s="413"/>
      <c r="WFD63" s="413"/>
      <c r="WFE63" s="413"/>
      <c r="WFF63" s="413"/>
      <c r="WFG63" s="424"/>
      <c r="WFH63" s="424"/>
      <c r="WFI63" s="413"/>
      <c r="WFJ63" s="413"/>
      <c r="WFK63" s="413"/>
      <c r="WFL63" s="413"/>
      <c r="WFM63" s="413"/>
      <c r="WFN63" s="413"/>
      <c r="WFO63" s="413"/>
      <c r="WFP63" s="413"/>
      <c r="WFQ63" s="424"/>
      <c r="WFR63" s="424"/>
      <c r="WFS63" s="413"/>
      <c r="WFT63" s="413"/>
      <c r="WFU63" s="413"/>
      <c r="WFV63" s="413"/>
      <c r="WFW63" s="413"/>
      <c r="WFX63" s="413"/>
      <c r="WFY63" s="413"/>
      <c r="WFZ63" s="413"/>
      <c r="WGA63" s="424"/>
      <c r="WGB63" s="424"/>
      <c r="WGC63" s="413"/>
      <c r="WGD63" s="413"/>
      <c r="WGE63" s="413"/>
      <c r="WGF63" s="413"/>
      <c r="WGG63" s="413"/>
      <c r="WGH63" s="413"/>
      <c r="WGI63" s="413"/>
      <c r="WGJ63" s="413"/>
      <c r="WGK63" s="424"/>
      <c r="WGL63" s="424"/>
      <c r="WGM63" s="413"/>
      <c r="WGN63" s="413"/>
      <c r="WGO63" s="413"/>
      <c r="WGP63" s="413"/>
      <c r="WGQ63" s="413"/>
      <c r="WGR63" s="413"/>
      <c r="WGS63" s="413"/>
      <c r="WGT63" s="413"/>
      <c r="WGU63" s="424"/>
      <c r="WGV63" s="424"/>
      <c r="WGW63" s="413"/>
      <c r="WGX63" s="413"/>
      <c r="WGY63" s="413"/>
      <c r="WGZ63" s="413"/>
      <c r="WHA63" s="413"/>
      <c r="WHB63" s="413"/>
      <c r="WHC63" s="413"/>
      <c r="WHD63" s="413"/>
      <c r="WHE63" s="424"/>
      <c r="WHF63" s="424"/>
      <c r="WHG63" s="413"/>
      <c r="WHH63" s="413"/>
      <c r="WHI63" s="413"/>
      <c r="WHJ63" s="413"/>
      <c r="WHK63" s="413"/>
      <c r="WHL63" s="413"/>
      <c r="WHM63" s="413"/>
      <c r="WHN63" s="413"/>
      <c r="WHO63" s="424"/>
      <c r="WHP63" s="424"/>
      <c r="WHQ63" s="413"/>
      <c r="WHR63" s="413"/>
      <c r="WHS63" s="413"/>
      <c r="WHT63" s="413"/>
      <c r="WHU63" s="413"/>
      <c r="WHV63" s="413"/>
      <c r="WHW63" s="413"/>
      <c r="WHX63" s="413"/>
      <c r="WHY63" s="424"/>
      <c r="WHZ63" s="424"/>
      <c r="WIA63" s="413"/>
      <c r="WIB63" s="413"/>
      <c r="WIC63" s="413"/>
      <c r="WID63" s="413"/>
      <c r="WIE63" s="413"/>
      <c r="WIF63" s="413"/>
      <c r="WIG63" s="413"/>
      <c r="WIH63" s="413"/>
      <c r="WII63" s="424"/>
      <c r="WIJ63" s="424"/>
      <c r="WIK63" s="413"/>
      <c r="WIL63" s="413"/>
      <c r="WIM63" s="413"/>
      <c r="WIN63" s="413"/>
      <c r="WIO63" s="413"/>
      <c r="WIP63" s="413"/>
      <c r="WIQ63" s="413"/>
      <c r="WIR63" s="413"/>
      <c r="WIS63" s="424"/>
      <c r="WIT63" s="424"/>
      <c r="WIU63" s="413"/>
      <c r="WIV63" s="413"/>
      <c r="WIW63" s="413"/>
      <c r="WIX63" s="413"/>
      <c r="WIY63" s="413"/>
      <c r="WIZ63" s="413"/>
      <c r="WJA63" s="413"/>
      <c r="WJB63" s="413"/>
      <c r="WJC63" s="424"/>
      <c r="WJD63" s="424"/>
      <c r="WJE63" s="413"/>
      <c r="WJF63" s="413"/>
      <c r="WJG63" s="413"/>
      <c r="WJH63" s="413"/>
      <c r="WJI63" s="413"/>
      <c r="WJJ63" s="413"/>
      <c r="WJK63" s="413"/>
      <c r="WJL63" s="413"/>
      <c r="WJM63" s="424"/>
      <c r="WJN63" s="424"/>
      <c r="WJO63" s="413"/>
      <c r="WJP63" s="413"/>
      <c r="WJQ63" s="413"/>
      <c r="WJR63" s="413"/>
      <c r="WJS63" s="413"/>
      <c r="WJT63" s="413"/>
      <c r="WJU63" s="413"/>
      <c r="WJV63" s="413"/>
      <c r="WJW63" s="424"/>
      <c r="WJX63" s="424"/>
      <c r="WJY63" s="413"/>
      <c r="WJZ63" s="413"/>
      <c r="WKA63" s="413"/>
      <c r="WKB63" s="413"/>
      <c r="WKC63" s="413"/>
      <c r="WKD63" s="413"/>
      <c r="WKE63" s="413"/>
      <c r="WKF63" s="413"/>
      <c r="WKG63" s="424"/>
      <c r="WKH63" s="424"/>
      <c r="WKI63" s="413"/>
      <c r="WKJ63" s="413"/>
      <c r="WKK63" s="413"/>
      <c r="WKL63" s="413"/>
      <c r="WKM63" s="413"/>
      <c r="WKN63" s="413"/>
      <c r="WKO63" s="413"/>
      <c r="WKP63" s="413"/>
      <c r="WKQ63" s="424"/>
      <c r="WKR63" s="424"/>
      <c r="WKS63" s="413"/>
      <c r="WKT63" s="413"/>
      <c r="WKU63" s="413"/>
      <c r="WKV63" s="413"/>
      <c r="WKW63" s="413"/>
      <c r="WKX63" s="413"/>
      <c r="WKY63" s="413"/>
      <c r="WKZ63" s="413"/>
      <c r="WLA63" s="424"/>
      <c r="WLB63" s="424"/>
      <c r="WLC63" s="413"/>
      <c r="WLD63" s="413"/>
      <c r="WLE63" s="413"/>
      <c r="WLF63" s="413"/>
      <c r="WLG63" s="413"/>
      <c r="WLH63" s="413"/>
      <c r="WLI63" s="413"/>
      <c r="WLJ63" s="413"/>
      <c r="WLK63" s="424"/>
      <c r="WLL63" s="424"/>
      <c r="WLM63" s="413"/>
      <c r="WLN63" s="413"/>
      <c r="WLO63" s="413"/>
      <c r="WLP63" s="413"/>
      <c r="WLQ63" s="413"/>
      <c r="WLR63" s="413"/>
      <c r="WLS63" s="413"/>
      <c r="WLT63" s="413"/>
      <c r="WLU63" s="424"/>
      <c r="WLV63" s="424"/>
      <c r="WLW63" s="413"/>
      <c r="WLX63" s="413"/>
      <c r="WLY63" s="413"/>
      <c r="WLZ63" s="413"/>
      <c r="WMA63" s="413"/>
      <c r="WMB63" s="413"/>
      <c r="WMC63" s="413"/>
      <c r="WMD63" s="413"/>
      <c r="WME63" s="424"/>
      <c r="WMF63" s="424"/>
      <c r="WMG63" s="413"/>
      <c r="WMH63" s="413"/>
      <c r="WMI63" s="413"/>
      <c r="WMJ63" s="413"/>
      <c r="WMK63" s="413"/>
      <c r="WML63" s="413"/>
      <c r="WMM63" s="413"/>
      <c r="WMN63" s="413"/>
      <c r="WMO63" s="424"/>
      <c r="WMP63" s="424"/>
      <c r="WMQ63" s="413"/>
      <c r="WMR63" s="413"/>
      <c r="WMS63" s="413"/>
      <c r="WMT63" s="413"/>
      <c r="WMU63" s="413"/>
      <c r="WMV63" s="413"/>
      <c r="WMW63" s="413"/>
      <c r="WMX63" s="413"/>
      <c r="WMY63" s="424"/>
      <c r="WMZ63" s="424"/>
      <c r="WNA63" s="413"/>
      <c r="WNB63" s="413"/>
      <c r="WNC63" s="413"/>
      <c r="WND63" s="413"/>
      <c r="WNE63" s="413"/>
      <c r="WNF63" s="413"/>
      <c r="WNG63" s="413"/>
      <c r="WNH63" s="413"/>
      <c r="WNI63" s="424"/>
      <c r="WNJ63" s="424"/>
      <c r="WNK63" s="413"/>
      <c r="WNL63" s="413"/>
      <c r="WNM63" s="413"/>
      <c r="WNN63" s="413"/>
      <c r="WNO63" s="413"/>
      <c r="WNP63" s="413"/>
      <c r="WNQ63" s="413"/>
      <c r="WNR63" s="413"/>
      <c r="WNS63" s="424"/>
      <c r="WNT63" s="424"/>
      <c r="WNU63" s="413"/>
      <c r="WNV63" s="413"/>
      <c r="WNW63" s="413"/>
      <c r="WNX63" s="413"/>
      <c r="WNY63" s="413"/>
      <c r="WNZ63" s="413"/>
      <c r="WOA63" s="413"/>
      <c r="WOB63" s="413"/>
      <c r="WOC63" s="424"/>
      <c r="WOD63" s="424"/>
      <c r="WOE63" s="413"/>
      <c r="WOF63" s="413"/>
      <c r="WOG63" s="413"/>
      <c r="WOH63" s="413"/>
      <c r="WOI63" s="413"/>
      <c r="WOJ63" s="413"/>
      <c r="WOK63" s="413"/>
      <c r="WOL63" s="413"/>
      <c r="WOM63" s="424"/>
      <c r="WON63" s="424"/>
      <c r="WOO63" s="413"/>
      <c r="WOP63" s="413"/>
      <c r="WOQ63" s="413"/>
      <c r="WOR63" s="413"/>
      <c r="WOS63" s="413"/>
      <c r="WOT63" s="413"/>
      <c r="WOU63" s="413"/>
      <c r="WOV63" s="413"/>
      <c r="WOW63" s="424"/>
      <c r="WOX63" s="424"/>
      <c r="WOY63" s="413"/>
      <c r="WOZ63" s="413"/>
      <c r="WPA63" s="413"/>
      <c r="WPB63" s="413"/>
      <c r="WPC63" s="413"/>
      <c r="WPD63" s="413"/>
      <c r="WPE63" s="413"/>
      <c r="WPF63" s="413"/>
      <c r="WPG63" s="424"/>
      <c r="WPH63" s="424"/>
      <c r="WPI63" s="413"/>
      <c r="WPJ63" s="413"/>
      <c r="WPK63" s="413"/>
      <c r="WPL63" s="413"/>
      <c r="WPM63" s="413"/>
      <c r="WPN63" s="413"/>
      <c r="WPO63" s="413"/>
      <c r="WPP63" s="413"/>
      <c r="WPQ63" s="424"/>
      <c r="WPR63" s="424"/>
      <c r="WPS63" s="413"/>
      <c r="WPT63" s="413"/>
      <c r="WPU63" s="413"/>
      <c r="WPV63" s="413"/>
      <c r="WPW63" s="413"/>
      <c r="WPX63" s="413"/>
      <c r="WPY63" s="413"/>
      <c r="WPZ63" s="413"/>
      <c r="WQA63" s="424"/>
      <c r="WQB63" s="424"/>
      <c r="WQC63" s="413"/>
      <c r="WQD63" s="413"/>
      <c r="WQE63" s="413"/>
      <c r="WQF63" s="413"/>
      <c r="WQG63" s="413"/>
      <c r="WQH63" s="413"/>
      <c r="WQI63" s="413"/>
      <c r="WQJ63" s="413"/>
      <c r="WQK63" s="424"/>
      <c r="WQL63" s="424"/>
      <c r="WQM63" s="413"/>
      <c r="WQN63" s="413"/>
      <c r="WQO63" s="413"/>
      <c r="WQP63" s="413"/>
      <c r="WQQ63" s="413"/>
      <c r="WQR63" s="413"/>
      <c r="WQS63" s="413"/>
      <c r="WQT63" s="413"/>
      <c r="WQU63" s="424"/>
      <c r="WQV63" s="424"/>
      <c r="WQW63" s="413"/>
      <c r="WQX63" s="413"/>
      <c r="WQY63" s="413"/>
      <c r="WQZ63" s="413"/>
      <c r="WRA63" s="413"/>
      <c r="WRB63" s="413"/>
      <c r="WRC63" s="413"/>
      <c r="WRD63" s="413"/>
      <c r="WRE63" s="424"/>
      <c r="WRF63" s="424"/>
      <c r="WRG63" s="413"/>
      <c r="WRH63" s="413"/>
      <c r="WRI63" s="413"/>
      <c r="WRJ63" s="413"/>
      <c r="WRK63" s="413"/>
      <c r="WRL63" s="413"/>
      <c r="WRM63" s="413"/>
      <c r="WRN63" s="413"/>
      <c r="WRO63" s="424"/>
      <c r="WRP63" s="424"/>
      <c r="WRQ63" s="413"/>
      <c r="WRR63" s="413"/>
      <c r="WRS63" s="413"/>
      <c r="WRT63" s="413"/>
      <c r="WRU63" s="413"/>
      <c r="WRV63" s="413"/>
      <c r="WRW63" s="413"/>
      <c r="WRX63" s="413"/>
      <c r="WRY63" s="424"/>
      <c r="WRZ63" s="424"/>
      <c r="WSA63" s="413"/>
      <c r="WSB63" s="413"/>
      <c r="WSC63" s="413"/>
      <c r="WSD63" s="413"/>
      <c r="WSE63" s="413"/>
      <c r="WSF63" s="413"/>
      <c r="WSG63" s="413"/>
      <c r="WSH63" s="413"/>
      <c r="WSI63" s="424"/>
      <c r="WSJ63" s="424"/>
      <c r="WSK63" s="413"/>
      <c r="WSL63" s="413"/>
      <c r="WSM63" s="413"/>
      <c r="WSN63" s="413"/>
      <c r="WSO63" s="413"/>
      <c r="WSP63" s="413"/>
      <c r="WSQ63" s="413"/>
      <c r="WSR63" s="413"/>
      <c r="WSS63" s="424"/>
      <c r="WST63" s="424"/>
      <c r="WSU63" s="413"/>
      <c r="WSV63" s="413"/>
      <c r="WSW63" s="413"/>
      <c r="WSX63" s="413"/>
      <c r="WSY63" s="413"/>
      <c r="WSZ63" s="413"/>
      <c r="WTA63" s="413"/>
      <c r="WTB63" s="413"/>
      <c r="WTC63" s="424"/>
      <c r="WTD63" s="424"/>
      <c r="WTE63" s="413"/>
      <c r="WTF63" s="413"/>
      <c r="WTG63" s="413"/>
      <c r="WTH63" s="413"/>
      <c r="WTI63" s="413"/>
      <c r="WTJ63" s="413"/>
      <c r="WTK63" s="413"/>
      <c r="WTL63" s="413"/>
      <c r="WTM63" s="424"/>
      <c r="WTN63" s="424"/>
      <c r="WTO63" s="413"/>
      <c r="WTP63" s="413"/>
      <c r="WTQ63" s="413"/>
      <c r="WTR63" s="413"/>
      <c r="WTS63" s="413"/>
      <c r="WTT63" s="413"/>
      <c r="WTU63" s="413"/>
      <c r="WTV63" s="413"/>
      <c r="WTW63" s="424"/>
      <c r="WTX63" s="424"/>
      <c r="WTY63" s="413"/>
      <c r="WTZ63" s="413"/>
      <c r="WUA63" s="413"/>
      <c r="WUB63" s="413"/>
      <c r="WUC63" s="413"/>
      <c r="WUD63" s="413"/>
      <c r="WUE63" s="413"/>
      <c r="WUF63" s="413"/>
      <c r="WUG63" s="424"/>
      <c r="WUH63" s="424"/>
      <c r="WUI63" s="413"/>
      <c r="WUJ63" s="413"/>
      <c r="WUK63" s="413"/>
      <c r="WUL63" s="413"/>
      <c r="WUM63" s="413"/>
      <c r="WUN63" s="413"/>
      <c r="WUO63" s="413"/>
      <c r="WUP63" s="413"/>
      <c r="WUQ63" s="424"/>
      <c r="WUR63" s="424"/>
      <c r="WUS63" s="413"/>
      <c r="WUT63" s="413"/>
      <c r="WUU63" s="413"/>
      <c r="WUV63" s="413"/>
      <c r="WUW63" s="413"/>
      <c r="WUX63" s="413"/>
      <c r="WUY63" s="413"/>
      <c r="WUZ63" s="413"/>
      <c r="WVA63" s="424"/>
      <c r="WVB63" s="424"/>
      <c r="WVC63" s="413"/>
      <c r="WVD63" s="413"/>
      <c r="WVE63" s="413"/>
      <c r="WVF63" s="413"/>
      <c r="WVG63" s="413"/>
      <c r="WVH63" s="413"/>
      <c r="WVI63" s="413"/>
      <c r="WVJ63" s="413"/>
      <c r="WVK63" s="424"/>
      <c r="WVL63" s="424"/>
      <c r="WVM63" s="413"/>
      <c r="WVN63" s="413"/>
      <c r="WVO63" s="413"/>
      <c r="WVP63" s="413"/>
      <c r="WVQ63" s="413"/>
      <c r="WVR63" s="413"/>
      <c r="WVS63" s="413"/>
      <c r="WVT63" s="413"/>
      <c r="WVU63" s="424"/>
      <c r="WVV63" s="424"/>
      <c r="WVW63" s="413"/>
      <c r="WVX63" s="413"/>
      <c r="WVY63" s="413"/>
      <c r="WVZ63" s="413"/>
      <c r="WWA63" s="413"/>
      <c r="WWB63" s="413"/>
      <c r="WWC63" s="413"/>
      <c r="WWD63" s="413"/>
      <c r="WWE63" s="424"/>
      <c r="WWF63" s="424"/>
      <c r="WWG63" s="413"/>
      <c r="WWH63" s="413"/>
      <c r="WWI63" s="413"/>
      <c r="WWJ63" s="413"/>
      <c r="WWK63" s="413"/>
      <c r="WWL63" s="413"/>
      <c r="WWM63" s="413"/>
      <c r="WWN63" s="413"/>
      <c r="WWO63" s="424"/>
      <c r="WWP63" s="424"/>
      <c r="WWQ63" s="413"/>
      <c r="WWR63" s="413"/>
      <c r="WWS63" s="413"/>
      <c r="WWT63" s="413"/>
      <c r="WWU63" s="413"/>
      <c r="WWV63" s="413"/>
      <c r="WWW63" s="413"/>
      <c r="WWX63" s="413"/>
      <c r="WWY63" s="424"/>
      <c r="WWZ63" s="424"/>
      <c r="WXA63" s="413"/>
      <c r="WXB63" s="413"/>
      <c r="WXC63" s="413"/>
      <c r="WXD63" s="413"/>
      <c r="WXE63" s="413"/>
      <c r="WXF63" s="413"/>
      <c r="WXG63" s="413"/>
      <c r="WXH63" s="413"/>
      <c r="WXI63" s="424"/>
      <c r="WXJ63" s="424"/>
      <c r="WXK63" s="413"/>
      <c r="WXL63" s="413"/>
      <c r="WXM63" s="413"/>
      <c r="WXN63" s="413"/>
      <c r="WXO63" s="413"/>
      <c r="WXP63" s="413"/>
      <c r="WXQ63" s="413"/>
      <c r="WXR63" s="413"/>
      <c r="WXS63" s="424"/>
      <c r="WXT63" s="424"/>
      <c r="WXU63" s="413"/>
      <c r="WXV63" s="413"/>
      <c r="WXW63" s="413"/>
      <c r="WXX63" s="413"/>
      <c r="WXY63" s="413"/>
      <c r="WXZ63" s="413"/>
      <c r="WYA63" s="413"/>
      <c r="WYB63" s="413"/>
      <c r="WYC63" s="424"/>
      <c r="WYD63" s="424"/>
      <c r="WYE63" s="413"/>
      <c r="WYF63" s="413"/>
      <c r="WYG63" s="413"/>
      <c r="WYH63" s="413"/>
      <c r="WYI63" s="413"/>
      <c r="WYJ63" s="413"/>
      <c r="WYK63" s="413"/>
      <c r="WYL63" s="413"/>
      <c r="WYM63" s="424"/>
      <c r="WYN63" s="424"/>
      <c r="WYO63" s="413"/>
      <c r="WYP63" s="413"/>
      <c r="WYQ63" s="413"/>
      <c r="WYR63" s="413"/>
      <c r="WYS63" s="413"/>
      <c r="WYT63" s="413"/>
      <c r="WYU63" s="413"/>
      <c r="WYV63" s="413"/>
      <c r="WYW63" s="424"/>
      <c r="WYX63" s="424"/>
      <c r="WYY63" s="413"/>
      <c r="WYZ63" s="413"/>
      <c r="WZA63" s="413"/>
      <c r="WZB63" s="413"/>
      <c r="WZC63" s="413"/>
      <c r="WZD63" s="413"/>
      <c r="WZE63" s="413"/>
      <c r="WZF63" s="413"/>
      <c r="WZG63" s="424"/>
      <c r="WZH63" s="424"/>
      <c r="WZI63" s="413"/>
      <c r="WZJ63" s="413"/>
      <c r="WZK63" s="413"/>
      <c r="WZL63" s="413"/>
      <c r="WZM63" s="413"/>
      <c r="WZN63" s="413"/>
      <c r="WZO63" s="413"/>
      <c r="WZP63" s="413"/>
      <c r="WZQ63" s="424"/>
      <c r="WZR63" s="424"/>
      <c r="WZS63" s="413"/>
      <c r="WZT63" s="413"/>
      <c r="WZU63" s="413"/>
      <c r="WZV63" s="413"/>
      <c r="WZW63" s="413"/>
      <c r="WZX63" s="413"/>
      <c r="WZY63" s="413"/>
      <c r="WZZ63" s="413"/>
      <c r="XAA63" s="424"/>
      <c r="XAB63" s="424"/>
      <c r="XAC63" s="413"/>
      <c r="XAD63" s="413"/>
      <c r="XAE63" s="413"/>
      <c r="XAF63" s="413"/>
      <c r="XAG63" s="413"/>
      <c r="XAH63" s="413"/>
      <c r="XAI63" s="413"/>
      <c r="XAJ63" s="413"/>
      <c r="XAK63" s="424"/>
      <c r="XAL63" s="424"/>
      <c r="XAM63" s="413"/>
      <c r="XAN63" s="413"/>
      <c r="XAO63" s="413"/>
      <c r="XAP63" s="413"/>
      <c r="XAQ63" s="413"/>
      <c r="XAR63" s="413"/>
      <c r="XAS63" s="413"/>
      <c r="XAT63" s="413"/>
      <c r="XAU63" s="424"/>
      <c r="XAV63" s="424"/>
      <c r="XAW63" s="413"/>
      <c r="XAX63" s="413"/>
      <c r="XAY63" s="413"/>
      <c r="XAZ63" s="413"/>
      <c r="XBA63" s="413"/>
      <c r="XBB63" s="413"/>
      <c r="XBC63" s="413"/>
      <c r="XBD63" s="413"/>
      <c r="XBE63" s="424"/>
      <c r="XBF63" s="424"/>
      <c r="XBG63" s="413"/>
      <c r="XBH63" s="413"/>
      <c r="XBI63" s="413"/>
      <c r="XBJ63" s="413"/>
      <c r="XBK63" s="413"/>
      <c r="XBL63" s="413"/>
      <c r="XBM63" s="413"/>
      <c r="XBN63" s="413"/>
      <c r="XBO63" s="424"/>
      <c r="XBP63" s="424"/>
      <c r="XBQ63" s="413"/>
      <c r="XBR63" s="413"/>
      <c r="XBS63" s="413"/>
      <c r="XBT63" s="413"/>
      <c r="XBU63" s="413"/>
      <c r="XBV63" s="413"/>
      <c r="XBW63" s="413"/>
      <c r="XBX63" s="413"/>
      <c r="XBY63" s="424"/>
      <c r="XBZ63" s="424"/>
      <c r="XCA63" s="413"/>
      <c r="XCB63" s="413"/>
      <c r="XCC63" s="413"/>
      <c r="XCD63" s="413"/>
      <c r="XCE63" s="413"/>
      <c r="XCF63" s="413"/>
      <c r="XCG63" s="413"/>
      <c r="XCH63" s="413"/>
      <c r="XCI63" s="424"/>
      <c r="XCJ63" s="424"/>
      <c r="XCK63" s="413"/>
      <c r="XCL63" s="413"/>
      <c r="XCM63" s="413"/>
      <c r="XCN63" s="413"/>
      <c r="XCO63" s="413"/>
      <c r="XCP63" s="413"/>
      <c r="XCQ63" s="413"/>
      <c r="XCR63" s="413"/>
      <c r="XCS63" s="424"/>
      <c r="XCT63" s="424"/>
      <c r="XCU63" s="413"/>
      <c r="XCV63" s="413"/>
      <c r="XCW63" s="413"/>
      <c r="XCX63" s="413"/>
      <c r="XCY63" s="413"/>
      <c r="XCZ63" s="413"/>
      <c r="XDA63" s="413"/>
      <c r="XDB63" s="413"/>
      <c r="XDC63" s="424"/>
      <c r="XDD63" s="424"/>
      <c r="XDE63" s="413"/>
      <c r="XDF63" s="413"/>
      <c r="XDG63" s="413"/>
      <c r="XDH63" s="413"/>
      <c r="XDI63" s="413"/>
      <c r="XDJ63" s="413"/>
      <c r="XDK63" s="413"/>
      <c r="XDL63" s="413"/>
      <c r="XDM63" s="424"/>
      <c r="XDN63" s="424"/>
      <c r="XDO63" s="413"/>
      <c r="XDP63" s="413"/>
      <c r="XDQ63" s="413"/>
      <c r="XDR63" s="413"/>
      <c r="XDS63" s="413"/>
      <c r="XDT63" s="413"/>
      <c r="XDU63" s="413"/>
      <c r="XDV63" s="413"/>
      <c r="XDW63" s="424"/>
      <c r="XDX63" s="424"/>
      <c r="XDY63" s="413"/>
      <c r="XDZ63" s="413"/>
      <c r="XEA63" s="413"/>
      <c r="XEB63" s="413"/>
      <c r="XEC63" s="413"/>
      <c r="XED63" s="413"/>
      <c r="XEE63" s="413"/>
      <c r="XEF63" s="413"/>
      <c r="XEG63" s="424"/>
      <c r="XEH63" s="424"/>
      <c r="XEI63" s="413"/>
      <c r="XEJ63" s="413"/>
      <c r="XEK63" s="413"/>
      <c r="XEL63" s="413"/>
      <c r="XEM63" s="413"/>
      <c r="XEN63" s="413"/>
      <c r="XEO63" s="413"/>
      <c r="XEP63" s="413"/>
      <c r="XEQ63" s="424"/>
      <c r="XER63" s="424"/>
      <c r="XES63" s="413"/>
      <c r="XET63" s="413"/>
      <c r="XEU63" s="413"/>
      <c r="XEV63" s="413"/>
      <c r="XEW63" s="413"/>
      <c r="XEX63" s="413"/>
      <c r="XEY63" s="413"/>
      <c r="XEZ63" s="413"/>
      <c r="XFA63" s="424"/>
      <c r="XFB63" s="424"/>
      <c r="XFC63" s="413"/>
      <c r="XFD63" s="413"/>
    </row>
    <row r="64" spans="1:16384" ht="39.75" customHeight="1" x14ac:dyDescent="0.2">
      <c r="A64" s="1149" t="s">
        <v>4</v>
      </c>
      <c r="B64" s="1102" t="s">
        <v>9</v>
      </c>
      <c r="C64" s="1104" t="s">
        <v>10</v>
      </c>
      <c r="D64" s="1105"/>
      <c r="E64" s="1103" t="s">
        <v>377</v>
      </c>
      <c r="F64" s="1107" t="s">
        <v>376</v>
      </c>
      <c r="G64" s="1102" t="s">
        <v>335</v>
      </c>
      <c r="H64" s="1102"/>
      <c r="I64" s="1102"/>
      <c r="J64" s="481" t="s">
        <v>74</v>
      </c>
    </row>
    <row r="65" spans="1:10" ht="52.5" customHeight="1" x14ac:dyDescent="0.2">
      <c r="A65" s="1149"/>
      <c r="B65" s="1103"/>
      <c r="C65" s="485" t="s">
        <v>16</v>
      </c>
      <c r="D65" s="485" t="s">
        <v>378</v>
      </c>
      <c r="E65" s="1106"/>
      <c r="F65" s="1108"/>
      <c r="G65" s="485" t="s">
        <v>169</v>
      </c>
      <c r="H65" s="485" t="s">
        <v>15</v>
      </c>
      <c r="I65" s="481" t="s">
        <v>17</v>
      </c>
      <c r="J65" s="481" t="s">
        <v>75</v>
      </c>
    </row>
    <row r="66" spans="1:10" s="431" customFormat="1" ht="27.95" customHeight="1" x14ac:dyDescent="0.2">
      <c r="A66" s="428">
        <v>1</v>
      </c>
      <c r="B66" s="429" t="e">
        <f>'20 kg COM'!I8</f>
        <v>#N/A</v>
      </c>
      <c r="C66" s="429" t="e">
        <f>'20 kg COM'!H9</f>
        <v>#N/A</v>
      </c>
      <c r="D66" s="432" t="e">
        <f>'20 kg COM'!E73</f>
        <v>#N/A</v>
      </c>
      <c r="E66" s="370">
        <f>'DATOS '!W99</f>
        <v>0.3</v>
      </c>
      <c r="F66" s="370">
        <f>'DATOS '!X99/1000</f>
        <v>1</v>
      </c>
      <c r="G66" s="430" t="e">
        <f>'20 kg COM'!C49</f>
        <v>#DIV/0!</v>
      </c>
      <c r="H66" s="430" t="e">
        <f>'20 kg COM'!D49</f>
        <v>#DIV/0!</v>
      </c>
      <c r="I66" s="430" t="e">
        <f>'20 kg COM'!E49</f>
        <v>#DIV/0!</v>
      </c>
      <c r="J66" s="487" t="e">
        <f>IF(ABS(D66)+E66&gt;=((F66)),"NO","SI")</f>
        <v>#N/A</v>
      </c>
    </row>
    <row r="67" spans="1:10" s="437" customFormat="1" ht="20.100000000000001" customHeight="1" x14ac:dyDescent="0.2">
      <c r="A67" s="433"/>
      <c r="B67" s="434"/>
      <c r="C67" s="435"/>
      <c r="D67" s="436"/>
      <c r="E67" s="436"/>
      <c r="F67" s="435"/>
      <c r="G67" s="435"/>
      <c r="H67" s="435"/>
      <c r="I67" s="435"/>
      <c r="J67" s="435"/>
    </row>
    <row r="68" spans="1:10" ht="12" customHeight="1" x14ac:dyDescent="0.2">
      <c r="A68" s="1139" t="s">
        <v>371</v>
      </c>
      <c r="B68" s="1139"/>
      <c r="C68" s="1139"/>
      <c r="D68" s="1139"/>
      <c r="E68" s="1139"/>
      <c r="F68" s="1139"/>
      <c r="G68" s="1139"/>
      <c r="H68" s="1139"/>
      <c r="I68" s="1139"/>
      <c r="J68" s="1139"/>
    </row>
    <row r="69" spans="1:10" ht="12" customHeight="1" x14ac:dyDescent="0.2">
      <c r="A69" s="1139"/>
      <c r="B69" s="1139"/>
      <c r="C69" s="1139"/>
      <c r="D69" s="1139"/>
      <c r="E69" s="1139"/>
      <c r="F69" s="1139"/>
      <c r="G69" s="1139"/>
      <c r="H69" s="1139"/>
      <c r="I69" s="1139"/>
      <c r="J69" s="1139"/>
    </row>
    <row r="70" spans="1:10" ht="12" customHeight="1" x14ac:dyDescent="0.2">
      <c r="A70" s="1139"/>
      <c r="B70" s="1139"/>
      <c r="C70" s="1139"/>
      <c r="D70" s="1139"/>
      <c r="E70" s="1139"/>
      <c r="F70" s="1139"/>
      <c r="G70" s="1139"/>
      <c r="H70" s="1139"/>
      <c r="I70" s="1139"/>
      <c r="J70" s="1139"/>
    </row>
    <row r="71" spans="1:10" ht="12" customHeight="1" x14ac:dyDescent="0.2">
      <c r="A71" s="1139"/>
      <c r="B71" s="1139"/>
      <c r="C71" s="1139"/>
      <c r="D71" s="1139"/>
      <c r="E71" s="1139"/>
      <c r="F71" s="1139"/>
      <c r="G71" s="1139"/>
      <c r="H71" s="1139"/>
      <c r="I71" s="1139"/>
      <c r="J71" s="1139"/>
    </row>
    <row r="72" spans="1:10" ht="20.100000000000001" customHeight="1" x14ac:dyDescent="0.25">
      <c r="A72" s="438"/>
      <c r="B72" s="438"/>
      <c r="C72" s="438"/>
      <c r="D72" s="438"/>
      <c r="E72" s="438"/>
      <c r="F72" s="438"/>
      <c r="G72" s="1136"/>
      <c r="H72" s="1136"/>
      <c r="I72" s="1084"/>
      <c r="J72" s="1084"/>
    </row>
    <row r="73" spans="1:10" ht="15.75" x14ac:dyDescent="0.2">
      <c r="A73" s="1096" t="s">
        <v>427</v>
      </c>
      <c r="B73" s="1096"/>
      <c r="C73" s="1096"/>
      <c r="D73" s="1096"/>
      <c r="E73" s="413"/>
      <c r="F73" s="413"/>
      <c r="G73" s="413"/>
      <c r="H73" s="413"/>
      <c r="I73" s="413"/>
      <c r="J73" s="413"/>
    </row>
    <row r="74" spans="1:10" x14ac:dyDescent="0.2">
      <c r="A74" s="439"/>
      <c r="B74" s="439"/>
      <c r="C74" s="439"/>
      <c r="D74" s="439"/>
      <c r="E74" s="439"/>
      <c r="F74" s="439"/>
      <c r="G74" s="439"/>
      <c r="H74" s="439"/>
      <c r="I74" s="439"/>
      <c r="J74" s="439"/>
    </row>
    <row r="75" spans="1:10" ht="15.75" x14ac:dyDescent="0.2">
      <c r="A75" s="440"/>
      <c r="B75" s="441"/>
      <c r="C75" s="442"/>
      <c r="D75" s="442"/>
      <c r="E75" s="442"/>
      <c r="F75" s="442"/>
      <c r="G75" s="442"/>
      <c r="H75" s="413"/>
      <c r="I75" s="413"/>
      <c r="J75" s="413"/>
    </row>
    <row r="76" spans="1:10" ht="15.75" x14ac:dyDescent="0.2">
      <c r="A76" s="440"/>
      <c r="B76" s="443"/>
      <c r="C76" s="441"/>
      <c r="D76" s="441"/>
      <c r="E76" s="441"/>
      <c r="F76" s="441"/>
      <c r="G76" s="441"/>
      <c r="H76" s="413"/>
      <c r="I76" s="413"/>
      <c r="J76" s="413"/>
    </row>
    <row r="77" spans="1:10" ht="15.75" x14ac:dyDescent="0.2">
      <c r="A77" s="440"/>
      <c r="B77" s="444"/>
      <c r="C77" s="441"/>
      <c r="D77" s="441"/>
      <c r="E77" s="441"/>
      <c r="F77" s="441"/>
      <c r="G77" s="441"/>
      <c r="H77" s="413"/>
      <c r="I77" s="413"/>
      <c r="J77" s="413"/>
    </row>
    <row r="78" spans="1:10" ht="15.75" x14ac:dyDescent="0.2">
      <c r="A78" s="440"/>
      <c r="B78" s="443"/>
      <c r="C78" s="441"/>
      <c r="D78" s="441"/>
      <c r="E78" s="441"/>
      <c r="F78" s="441"/>
      <c r="G78" s="441"/>
      <c r="H78" s="413"/>
      <c r="I78" s="413"/>
      <c r="J78" s="413"/>
    </row>
    <row r="79" spans="1:10" ht="15.75" x14ac:dyDescent="0.2">
      <c r="A79" s="440"/>
      <c r="B79" s="443"/>
      <c r="C79" s="443"/>
      <c r="D79" s="443"/>
      <c r="E79" s="443"/>
      <c r="F79" s="443"/>
      <c r="G79" s="443"/>
      <c r="H79" s="413"/>
      <c r="I79" s="413"/>
      <c r="J79" s="413"/>
    </row>
    <row r="80" spans="1:10" ht="15.75" x14ac:dyDescent="0.2">
      <c r="A80" s="440"/>
      <c r="B80" s="443"/>
      <c r="C80" s="443"/>
      <c r="D80" s="443"/>
      <c r="E80" s="443"/>
      <c r="F80" s="443"/>
      <c r="G80" s="443"/>
      <c r="H80" s="413"/>
      <c r="I80" s="413"/>
      <c r="J80" s="413"/>
    </row>
    <row r="81" spans="1:10" ht="15.75" x14ac:dyDescent="0.2">
      <c r="A81" s="440"/>
      <c r="B81" s="443"/>
      <c r="C81" s="443"/>
      <c r="D81" s="443"/>
      <c r="E81" s="443"/>
      <c r="F81" s="443"/>
      <c r="G81" s="443"/>
      <c r="H81" s="413"/>
      <c r="I81" s="413"/>
      <c r="J81" s="413"/>
    </row>
    <row r="82" spans="1:10" ht="15.75" x14ac:dyDescent="0.2">
      <c r="A82" s="440"/>
      <c r="B82" s="443"/>
      <c r="C82" s="443"/>
      <c r="D82" s="443"/>
      <c r="E82" s="443"/>
      <c r="F82" s="443"/>
      <c r="G82" s="443"/>
      <c r="H82" s="413"/>
      <c r="I82" s="413"/>
      <c r="J82" s="413"/>
    </row>
    <row r="83" spans="1:10" ht="15.75" x14ac:dyDescent="0.2">
      <c r="A83" s="440"/>
      <c r="B83" s="443"/>
      <c r="C83" s="443"/>
      <c r="D83" s="443"/>
      <c r="E83" s="443"/>
      <c r="F83" s="443"/>
      <c r="G83" s="443"/>
      <c r="H83" s="413"/>
      <c r="I83" s="413"/>
      <c r="J83" s="413"/>
    </row>
    <row r="84" spans="1:10" ht="15.75" x14ac:dyDescent="0.2">
      <c r="A84" s="445"/>
      <c r="B84" s="479"/>
      <c r="C84" s="479"/>
      <c r="D84" s="479"/>
      <c r="E84" s="479"/>
      <c r="F84" s="479"/>
      <c r="G84" s="479"/>
      <c r="H84" s="413"/>
      <c r="I84" s="413"/>
      <c r="J84" s="413"/>
    </row>
    <row r="85" spans="1:10" x14ac:dyDescent="0.2">
      <c r="A85" s="446"/>
      <c r="B85" s="446"/>
      <c r="C85" s="446"/>
      <c r="D85" s="446"/>
      <c r="E85" s="446"/>
      <c r="F85" s="446"/>
      <c r="G85" s="415"/>
      <c r="H85" s="415"/>
      <c r="I85" s="413"/>
      <c r="J85" s="413"/>
    </row>
    <row r="86" spans="1:10" x14ac:dyDescent="0.2">
      <c r="A86" s="413"/>
      <c r="B86" s="413"/>
      <c r="C86" s="413"/>
      <c r="D86" s="413"/>
      <c r="E86" s="413"/>
      <c r="F86" s="413"/>
      <c r="G86" s="413"/>
      <c r="H86" s="413"/>
      <c r="I86" s="413"/>
      <c r="J86" s="413"/>
    </row>
    <row r="87" spans="1:10" ht="15.75" x14ac:dyDescent="0.25">
      <c r="A87" s="1150"/>
      <c r="B87" s="1150"/>
      <c r="C87" s="1150"/>
      <c r="D87" s="413"/>
      <c r="E87" s="447"/>
      <c r="F87" s="413"/>
      <c r="G87" s="413"/>
      <c r="H87" s="413"/>
      <c r="I87" s="413"/>
      <c r="J87" s="413"/>
    </row>
    <row r="88" spans="1:10" x14ac:dyDescent="0.2">
      <c r="A88" s="413"/>
      <c r="B88" s="413"/>
      <c r="C88" s="413"/>
      <c r="D88" s="413"/>
      <c r="E88" s="413"/>
      <c r="F88" s="413"/>
      <c r="G88" s="413"/>
      <c r="H88" s="413"/>
      <c r="I88" s="413"/>
      <c r="J88" s="413"/>
    </row>
    <row r="89" spans="1:10" x14ac:dyDescent="0.2">
      <c r="A89" s="413"/>
      <c r="B89" s="413"/>
      <c r="C89" s="413"/>
      <c r="D89" s="413"/>
      <c r="E89" s="413"/>
      <c r="F89" s="413"/>
      <c r="G89" s="448"/>
      <c r="H89" s="413"/>
      <c r="I89" s="413"/>
      <c r="J89" s="480"/>
    </row>
    <row r="90" spans="1:10" ht="16.5" thickBot="1" x14ac:dyDescent="0.3">
      <c r="A90" s="447"/>
      <c r="B90" s="1109"/>
      <c r="C90" s="1109"/>
      <c r="D90" s="1109"/>
      <c r="E90" s="1109"/>
      <c r="F90" s="413"/>
      <c r="G90" s="449"/>
      <c r="H90" s="449"/>
      <c r="I90" s="449"/>
      <c r="J90" s="450"/>
    </row>
    <row r="91" spans="1:10" ht="15.75" customHeight="1" x14ac:dyDescent="0.25">
      <c r="A91" s="413"/>
      <c r="B91" s="1110" t="s">
        <v>425</v>
      </c>
      <c r="C91" s="1110"/>
      <c r="D91" s="1110"/>
      <c r="E91" s="1110"/>
      <c r="F91" s="629"/>
      <c r="G91" s="1112" t="s">
        <v>416</v>
      </c>
      <c r="H91" s="1112"/>
      <c r="I91" s="1112"/>
      <c r="J91" s="1112"/>
    </row>
    <row r="92" spans="1:10" x14ac:dyDescent="0.2">
      <c r="A92" s="413"/>
      <c r="B92" s="1111" t="e">
        <f>VLOOKUP($F$91,'DATOS '!$V$109:$Y$113,4,FALSE)</f>
        <v>#N/A</v>
      </c>
      <c r="C92" s="1111"/>
      <c r="D92" s="1111"/>
      <c r="E92" s="1111"/>
      <c r="F92" s="413"/>
      <c r="G92" s="1111" t="e">
        <f>VLOOKUP($J$90,'DATOS '!V109:AA113,6,FALSE)</f>
        <v>#N/A</v>
      </c>
      <c r="H92" s="1111"/>
      <c r="I92" s="1111"/>
      <c r="J92" s="1111"/>
    </row>
    <row r="93" spans="1:10" ht="15.75" customHeight="1" x14ac:dyDescent="0.2">
      <c r="A93" s="413"/>
      <c r="B93" s="1111" t="e">
        <f>VLOOKUP($F$91,'DATOS '!$V$109:$Y$113,2,FALSE)</f>
        <v>#N/A</v>
      </c>
      <c r="C93" s="1111"/>
      <c r="D93" s="1111"/>
      <c r="E93" s="1111"/>
      <c r="F93" s="413"/>
      <c r="G93" s="1084" t="e">
        <f>VLOOKUP($J$90,'DATOS '!$V$109:$AA$113,2,FALSE)</f>
        <v>#N/A</v>
      </c>
      <c r="H93" s="1084"/>
      <c r="I93" s="1084"/>
      <c r="J93" s="1084"/>
    </row>
    <row r="94" spans="1:10" x14ac:dyDescent="0.2">
      <c r="A94" s="413"/>
      <c r="B94" s="413"/>
      <c r="C94" s="413"/>
      <c r="D94" s="413"/>
      <c r="E94" s="413"/>
      <c r="F94" s="413"/>
      <c r="G94" s="413"/>
      <c r="H94" s="413"/>
      <c r="I94" s="413"/>
      <c r="J94" s="480"/>
    </row>
    <row r="95" spans="1:10" x14ac:dyDescent="0.2">
      <c r="A95" s="413"/>
      <c r="B95" s="1113" t="s">
        <v>372</v>
      </c>
      <c r="C95" s="1113"/>
      <c r="D95" s="1113"/>
      <c r="E95" s="1113"/>
      <c r="F95" s="1114"/>
      <c r="G95" s="1114"/>
      <c r="H95" s="413"/>
      <c r="I95" s="413"/>
      <c r="J95" s="480"/>
    </row>
    <row r="96" spans="1:10" x14ac:dyDescent="0.2">
      <c r="A96" s="413"/>
      <c r="B96" s="413"/>
      <c r="C96" s="413"/>
      <c r="D96" s="413"/>
      <c r="E96" s="413"/>
      <c r="F96" s="413"/>
      <c r="G96" s="413"/>
      <c r="H96" s="413"/>
      <c r="I96" s="413"/>
      <c r="J96" s="480"/>
    </row>
    <row r="97" spans="1:10" x14ac:dyDescent="0.2">
      <c r="A97" s="413"/>
      <c r="B97" s="413"/>
      <c r="C97" s="1115" t="s">
        <v>76</v>
      </c>
      <c r="D97" s="1115"/>
      <c r="E97" s="1115"/>
      <c r="F97" s="1115"/>
      <c r="G97" s="1115"/>
      <c r="H97" s="1115"/>
      <c r="I97" s="413"/>
      <c r="J97" s="480"/>
    </row>
    <row r="98" spans="1:10" x14ac:dyDescent="0.2">
      <c r="A98" s="413"/>
      <c r="B98" s="413"/>
      <c r="C98" s="413"/>
      <c r="D98" s="413"/>
      <c r="E98" s="413"/>
      <c r="F98" s="413"/>
      <c r="G98" s="413"/>
      <c r="H98" s="413"/>
      <c r="I98" s="413"/>
      <c r="J98" s="413"/>
    </row>
    <row r="99" spans="1:10" x14ac:dyDescent="0.2">
      <c r="A99" s="413"/>
      <c r="B99" s="413"/>
      <c r="C99" s="413"/>
      <c r="D99" s="413"/>
      <c r="E99" s="413"/>
      <c r="F99" s="413"/>
      <c r="G99" s="413"/>
      <c r="H99" s="413"/>
      <c r="I99" s="413"/>
      <c r="J99" s="413"/>
    </row>
    <row r="100" spans="1:10" x14ac:dyDescent="0.2">
      <c r="A100" s="413"/>
      <c r="B100" s="413"/>
      <c r="C100" s="413"/>
      <c r="D100" s="413"/>
      <c r="E100" s="413"/>
      <c r="F100" s="413"/>
      <c r="G100" s="413"/>
      <c r="H100" s="413"/>
      <c r="I100" s="413"/>
      <c r="J100" s="413"/>
    </row>
  </sheetData>
  <sheetProtection algorithmName="SHA-512" hashValue="cRuJTyT5bhOElQfsTOv3DS3DLL1UdtqnP/6eiqbU4pJM822JfKblvEK3IJvwUAvGfpq1X2V1MvSqaZsJ2aqgAw==" saltValue="Sjdgaun46IIibqoEwptpow==" spinCount="100000" sheet="1" objects="1" scenarios="1"/>
  <mergeCells count="86">
    <mergeCell ref="A5:B5"/>
    <mergeCell ref="D5:G5"/>
    <mergeCell ref="A1:J1"/>
    <mergeCell ref="G2:H2"/>
    <mergeCell ref="I2:J2"/>
    <mergeCell ref="A3:D3"/>
    <mergeCell ref="G3:H3"/>
    <mergeCell ref="A6:B6"/>
    <mergeCell ref="D6:I6"/>
    <mergeCell ref="A7:B7"/>
    <mergeCell ref="D7:G7"/>
    <mergeCell ref="A9:C9"/>
    <mergeCell ref="D9:E9"/>
    <mergeCell ref="F9:H9"/>
    <mergeCell ref="I9:J9"/>
    <mergeCell ref="A20:F20"/>
    <mergeCell ref="G20:J20"/>
    <mergeCell ref="A11:I11"/>
    <mergeCell ref="A13:C13"/>
    <mergeCell ref="D13:E13"/>
    <mergeCell ref="A14:C14"/>
    <mergeCell ref="D14:G14"/>
    <mergeCell ref="A15:C15"/>
    <mergeCell ref="D15:G15"/>
    <mergeCell ref="A16:C16"/>
    <mergeCell ref="D16:J16"/>
    <mergeCell ref="A17:J18"/>
    <mergeCell ref="A19:C19"/>
    <mergeCell ref="D19:G19"/>
    <mergeCell ref="G39:H39"/>
    <mergeCell ref="I39:J39"/>
    <mergeCell ref="A22:F22"/>
    <mergeCell ref="A24:J24"/>
    <mergeCell ref="B25:E25"/>
    <mergeCell ref="A26:D26"/>
    <mergeCell ref="E26:F26"/>
    <mergeCell ref="A28:G28"/>
    <mergeCell ref="A30:J31"/>
    <mergeCell ref="G34:H34"/>
    <mergeCell ref="I34:J34"/>
    <mergeCell ref="A36:H36"/>
    <mergeCell ref="A38:J38"/>
    <mergeCell ref="A40:G40"/>
    <mergeCell ref="A42:B43"/>
    <mergeCell ref="C42:D43"/>
    <mergeCell ref="E42:F43"/>
    <mergeCell ref="G42:J42"/>
    <mergeCell ref="G43:H43"/>
    <mergeCell ref="I43:J43"/>
    <mergeCell ref="G61:H61"/>
    <mergeCell ref="I61:J61"/>
    <mergeCell ref="A44:B44"/>
    <mergeCell ref="C44:D44"/>
    <mergeCell ref="E44:F44"/>
    <mergeCell ref="A46:E46"/>
    <mergeCell ref="A48:J50"/>
    <mergeCell ref="A52:C52"/>
    <mergeCell ref="G52:H52"/>
    <mergeCell ref="I52:J52"/>
    <mergeCell ref="A53:C53"/>
    <mergeCell ref="G53:H53"/>
    <mergeCell ref="I53:J53"/>
    <mergeCell ref="A55:I55"/>
    <mergeCell ref="A57:J58"/>
    <mergeCell ref="A87:C87"/>
    <mergeCell ref="A62:E62"/>
    <mergeCell ref="A64:A65"/>
    <mergeCell ref="B64:B65"/>
    <mergeCell ref="C64:D64"/>
    <mergeCell ref="E64:E65"/>
    <mergeCell ref="G64:I64"/>
    <mergeCell ref="A68:J71"/>
    <mergeCell ref="G72:H72"/>
    <mergeCell ref="I72:J72"/>
    <mergeCell ref="A73:D73"/>
    <mergeCell ref="F64:F65"/>
    <mergeCell ref="B95:E95"/>
    <mergeCell ref="F95:G95"/>
    <mergeCell ref="C97:H97"/>
    <mergeCell ref="B90:E90"/>
    <mergeCell ref="B91:E91"/>
    <mergeCell ref="G91:J91"/>
    <mergeCell ref="B92:E92"/>
    <mergeCell ref="G92:J92"/>
    <mergeCell ref="B93:E93"/>
    <mergeCell ref="G93:J93"/>
  </mergeCells>
  <pageMargins left="0.70866141732283472" right="0.70866141732283472" top="0.6692913385826772" bottom="0" header="0.31496062992125984" footer="0.31496062992125984"/>
  <pageSetup scale="93" orientation="portrait" horizontalDpi="4294967293" r:id="rId1"/>
  <headerFooter>
    <oddHeader xml:space="preserve">&amp;C
&amp;"-,Negrita"
INFORME DE VERIFICACIONES INTERMEDIAS DE PESAS </oddHeader>
    <oddFooter>&amp;R
RT03-F24 Vr.6 (2019-02-25)
&amp;P de &amp;N</oddFooter>
  </headerFooter>
  <rowBreaks count="2" manualBreakCount="2">
    <brk id="32" max="8" man="1"/>
    <brk id="59" max="9" man="1"/>
  </rowBreaks>
  <ignoredErrors>
    <ignoredError sqref="G66:I66" evalError="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F91</xm:sqref>
        </x14:dataValidation>
        <x14:dataValidation type="list" allowBlank="1" showInputMessage="1" showErrorMessage="1">
          <x14:formula1>
            <xm:f>'DATOS '!$V$109:$V$113</xm:f>
          </x14:formula1>
          <xm:sqref>J90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F10" sqref="F10:G10"/>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237"/>
      <c r="D27" s="237"/>
      <c r="E27" s="237"/>
      <c r="F27" s="237"/>
      <c r="G27" s="237"/>
      <c r="H27" s="237"/>
      <c r="I27" s="112"/>
      <c r="J27" s="112"/>
    </row>
    <row r="28" spans="1:11" s="113" customFormat="1" ht="31.5" customHeight="1" x14ac:dyDescent="0.2">
      <c r="A28" s="869"/>
      <c r="B28" s="458" t="s">
        <v>2</v>
      </c>
      <c r="C28" s="237"/>
      <c r="D28" s="237"/>
      <c r="E28" s="237"/>
      <c r="F28" s="237"/>
      <c r="G28" s="237"/>
      <c r="H28" s="237"/>
      <c r="I28" s="112"/>
      <c r="J28" s="112"/>
    </row>
    <row r="29" spans="1:11" s="113" customFormat="1" ht="31.5" customHeight="1" x14ac:dyDescent="0.2">
      <c r="A29" s="869"/>
      <c r="B29" s="458" t="s">
        <v>2</v>
      </c>
      <c r="C29" s="237"/>
      <c r="D29" s="237"/>
      <c r="E29" s="237"/>
      <c r="F29" s="237"/>
      <c r="G29" s="237"/>
      <c r="H29" s="237"/>
      <c r="I29" s="112"/>
      <c r="J29" s="112"/>
    </row>
    <row r="30" spans="1:11" s="113" customFormat="1" ht="31.5" customHeight="1" thickBot="1" x14ac:dyDescent="0.25">
      <c r="A30" s="873"/>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47</v>
      </c>
      <c r="C42" s="344"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dp4w7yOmdzJ7s7cLf0bX8SLOoZAYiF8ckR++QVCqJv9pRG7nXTxE03z5vSAWomnne6vK8qGhHsfrp1x3rvK+jQ==" saltValue="UDunCNgywkKh3yIZwxn5Xg=="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237"/>
      <c r="D27" s="237"/>
      <c r="E27" s="237"/>
      <c r="F27" s="237"/>
      <c r="G27" s="237"/>
      <c r="H27" s="237"/>
      <c r="I27" s="112"/>
      <c r="J27" s="112"/>
    </row>
    <row r="28" spans="1:11" s="113" customFormat="1" ht="31.5" customHeight="1" x14ac:dyDescent="0.2">
      <c r="A28" s="869"/>
      <c r="B28" s="458" t="s">
        <v>2</v>
      </c>
      <c r="C28" s="237"/>
      <c r="D28" s="237"/>
      <c r="E28" s="237"/>
      <c r="F28" s="237"/>
      <c r="G28" s="237"/>
      <c r="H28" s="237"/>
      <c r="I28" s="112"/>
      <c r="J28" s="112"/>
    </row>
    <row r="29" spans="1:11" s="113" customFormat="1" ht="31.5" customHeight="1" x14ac:dyDescent="0.2">
      <c r="A29" s="869"/>
      <c r="B29" s="458" t="s">
        <v>2</v>
      </c>
      <c r="C29" s="237"/>
      <c r="D29" s="237"/>
      <c r="E29" s="237"/>
      <c r="F29" s="237"/>
      <c r="G29" s="237"/>
      <c r="H29" s="237"/>
      <c r="I29" s="112"/>
      <c r="J29" s="112"/>
    </row>
    <row r="30" spans="1:11" s="113" customFormat="1" ht="31.5" customHeight="1" thickBot="1" x14ac:dyDescent="0.25">
      <c r="A30" s="873"/>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47</v>
      </c>
      <c r="C42" s="344"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2nLHBTdtF9nWdMfxaDSZNWZ1OXU2k6Z4nKUtgC9sgDPVupKbiGLlegZoxI2MFhabvG0C9PR/6L8ATmyuwAvmmg==" saltValue="9sm2wwuPpzdbyhJ2l1GEOQ=="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237"/>
      <c r="D27" s="237"/>
      <c r="E27" s="237"/>
      <c r="F27" s="237"/>
      <c r="G27" s="237"/>
      <c r="H27" s="237"/>
      <c r="I27" s="112"/>
      <c r="J27" s="112"/>
    </row>
    <row r="28" spans="1:11" s="113" customFormat="1" ht="31.5" customHeight="1" x14ac:dyDescent="0.2">
      <c r="A28" s="869"/>
      <c r="B28" s="458" t="s">
        <v>2</v>
      </c>
      <c r="C28" s="237"/>
      <c r="D28" s="237"/>
      <c r="E28" s="237"/>
      <c r="F28" s="237"/>
      <c r="G28" s="237"/>
      <c r="H28" s="237"/>
      <c r="I28" s="112"/>
      <c r="J28" s="112"/>
    </row>
    <row r="29" spans="1:11" s="113" customFormat="1" ht="31.5" customHeight="1" x14ac:dyDescent="0.2">
      <c r="A29" s="869"/>
      <c r="B29" s="458" t="s">
        <v>2</v>
      </c>
      <c r="C29" s="237"/>
      <c r="D29" s="237"/>
      <c r="E29" s="237"/>
      <c r="F29" s="237"/>
      <c r="G29" s="237"/>
      <c r="H29" s="237"/>
      <c r="I29" s="112"/>
      <c r="J29" s="112"/>
    </row>
    <row r="30" spans="1:11" s="113" customFormat="1" ht="31.5" customHeight="1" thickBot="1" x14ac:dyDescent="0.25">
      <c r="A30" s="873"/>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47</v>
      </c>
      <c r="C42" s="344"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47SPHxaPfLs36xemK0TxgPlQJWjuDIZm4W/FnS34bLrVSjzb37jEXnUlgDMhuSRLCHbLJYNJbOq6svee/hVHcg==" saltValue="ep9e7q2D9feWn1WLBeWTpw=="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K21" sqref="K21"/>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523"/>
      <c r="D27" s="523"/>
      <c r="E27" s="523"/>
      <c r="F27" s="523"/>
      <c r="G27" s="523"/>
      <c r="H27" s="523"/>
      <c r="I27" s="112"/>
      <c r="J27" s="112"/>
    </row>
    <row r="28" spans="1:11" s="113" customFormat="1" ht="31.5" customHeight="1" x14ac:dyDescent="0.2">
      <c r="A28" s="869"/>
      <c r="B28" s="458" t="s">
        <v>2</v>
      </c>
      <c r="C28" s="523"/>
      <c r="D28" s="523"/>
      <c r="E28" s="523"/>
      <c r="F28" s="523"/>
      <c r="G28" s="523"/>
      <c r="H28" s="523"/>
      <c r="I28" s="112"/>
      <c r="J28" s="112"/>
    </row>
    <row r="29" spans="1:11" s="113" customFormat="1" ht="31.5" customHeight="1" x14ac:dyDescent="0.2">
      <c r="A29" s="869"/>
      <c r="B29" s="458" t="s">
        <v>2</v>
      </c>
      <c r="C29" s="523"/>
      <c r="D29" s="523"/>
      <c r="E29" s="523"/>
      <c r="F29" s="523"/>
      <c r="G29" s="523"/>
      <c r="H29" s="523"/>
      <c r="I29" s="112"/>
      <c r="J29" s="112"/>
    </row>
    <row r="30" spans="1:11" s="113" customFormat="1" ht="31.5" customHeight="1" thickBot="1" x14ac:dyDescent="0.25">
      <c r="A30" s="873"/>
      <c r="B30" s="123" t="s">
        <v>0</v>
      </c>
      <c r="C30" s="523"/>
      <c r="D30" s="523"/>
      <c r="E30" s="523"/>
      <c r="F30" s="523"/>
      <c r="G30" s="523"/>
      <c r="H30" s="523"/>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524" t="e">
        <f t="shared" ref="C39:H39" si="0">+AVERAGE(C27,C30)</f>
        <v>#DIV/0!</v>
      </c>
      <c r="D39" s="180" t="e">
        <f t="shared" si="0"/>
        <v>#DIV/0!</v>
      </c>
      <c r="E39" s="180" t="e">
        <f t="shared" si="0"/>
        <v>#DIV/0!</v>
      </c>
      <c r="F39" s="180" t="e">
        <f t="shared" si="0"/>
        <v>#DIV/0!</v>
      </c>
      <c r="G39" s="180" t="e">
        <f t="shared" si="0"/>
        <v>#DIV/0!</v>
      </c>
      <c r="H39" s="525" t="e">
        <f t="shared" si="0"/>
        <v>#DIV/0!</v>
      </c>
      <c r="I39" s="112"/>
      <c r="J39" s="112"/>
    </row>
    <row r="40" spans="1:11" s="113" customFormat="1" ht="31.5" customHeight="1" x14ac:dyDescent="0.2">
      <c r="A40" s="131"/>
      <c r="B40" s="136"/>
      <c r="C40" s="526" t="e">
        <f t="shared" ref="C40:H40" si="1">+AVERAGE(C28:C29)</f>
        <v>#DIV/0!</v>
      </c>
      <c r="D40" s="285" t="e">
        <f t="shared" si="1"/>
        <v>#DIV/0!</v>
      </c>
      <c r="E40" s="285" t="e">
        <f t="shared" si="1"/>
        <v>#DIV/0!</v>
      </c>
      <c r="F40" s="285" t="e">
        <f t="shared" si="1"/>
        <v>#DIV/0!</v>
      </c>
      <c r="G40" s="285" t="e">
        <f t="shared" si="1"/>
        <v>#DIV/0!</v>
      </c>
      <c r="H40" s="527" t="e">
        <f t="shared" si="1"/>
        <v>#DIV/0!</v>
      </c>
      <c r="I40" s="112"/>
      <c r="J40" s="112"/>
    </row>
    <row r="41" spans="1:11" s="113" customFormat="1" ht="31.5" customHeight="1" thickBot="1" x14ac:dyDescent="0.25">
      <c r="A41" s="131"/>
      <c r="B41" s="140"/>
      <c r="C41" s="528" t="e">
        <f>+C40-C39</f>
        <v>#DIV/0!</v>
      </c>
      <c r="D41" s="183" t="e">
        <f t="shared" ref="D41:H41" si="2">+D40-D39</f>
        <v>#DIV/0!</v>
      </c>
      <c r="E41" s="183" t="e">
        <f t="shared" si="2"/>
        <v>#DIV/0!</v>
      </c>
      <c r="F41" s="183" t="e">
        <f t="shared" si="2"/>
        <v>#DIV/0!</v>
      </c>
      <c r="G41" s="183" t="e">
        <f t="shared" si="2"/>
        <v>#DIV/0!</v>
      </c>
      <c r="H41" s="529" t="e">
        <f t="shared" si="2"/>
        <v>#DIV/0!</v>
      </c>
      <c r="I41" s="112"/>
      <c r="J41" s="112"/>
    </row>
    <row r="42" spans="1:11" s="113" customFormat="1" ht="31.5" customHeight="1" thickBot="1" x14ac:dyDescent="0.25">
      <c r="A42" s="112"/>
      <c r="B42" s="144" t="s">
        <v>47</v>
      </c>
      <c r="C42" s="530"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VHoD1F5ugs6zqlVlTqfQGvve01ylsrBggh0RK3e45RPb/B31fgAjo2j3zuPd2EAPy4jE9qcG/VCpEk3mK5xF3Q==" saltValue="ys/QlXh7ivcqp2Tp5ZlRtA=="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M10" sqref="M10"/>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523"/>
      <c r="D27" s="523"/>
      <c r="E27" s="523"/>
      <c r="F27" s="523"/>
      <c r="G27" s="523"/>
      <c r="H27" s="523"/>
      <c r="I27" s="112"/>
      <c r="J27" s="112"/>
    </row>
    <row r="28" spans="1:11" s="113" customFormat="1" ht="31.5" customHeight="1" x14ac:dyDescent="0.2">
      <c r="A28" s="869"/>
      <c r="B28" s="458" t="s">
        <v>2</v>
      </c>
      <c r="C28" s="523"/>
      <c r="D28" s="523"/>
      <c r="E28" s="523"/>
      <c r="F28" s="523"/>
      <c r="G28" s="523"/>
      <c r="H28" s="523"/>
      <c r="I28" s="112"/>
      <c r="J28" s="112"/>
    </row>
    <row r="29" spans="1:11" s="113" customFormat="1" ht="31.5" customHeight="1" x14ac:dyDescent="0.2">
      <c r="A29" s="869"/>
      <c r="B29" s="458" t="s">
        <v>2</v>
      </c>
      <c r="C29" s="523"/>
      <c r="D29" s="523"/>
      <c r="E29" s="523"/>
      <c r="F29" s="523"/>
      <c r="G29" s="523"/>
      <c r="H29" s="523"/>
      <c r="I29" s="112"/>
      <c r="J29" s="112"/>
    </row>
    <row r="30" spans="1:11" s="113" customFormat="1" ht="31.5" customHeight="1" thickBot="1" x14ac:dyDescent="0.25">
      <c r="A30" s="873"/>
      <c r="B30" s="123" t="s">
        <v>0</v>
      </c>
      <c r="C30" s="523"/>
      <c r="D30" s="523"/>
      <c r="E30" s="523"/>
      <c r="F30" s="523"/>
      <c r="G30" s="523"/>
      <c r="H30" s="523"/>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524" t="e">
        <f t="shared" ref="C39:H39" si="0">+AVERAGE(C27,C30)</f>
        <v>#DIV/0!</v>
      </c>
      <c r="D39" s="180" t="e">
        <f t="shared" si="0"/>
        <v>#DIV/0!</v>
      </c>
      <c r="E39" s="180" t="e">
        <f t="shared" si="0"/>
        <v>#DIV/0!</v>
      </c>
      <c r="F39" s="180" t="e">
        <f t="shared" si="0"/>
        <v>#DIV/0!</v>
      </c>
      <c r="G39" s="180" t="e">
        <f t="shared" si="0"/>
        <v>#DIV/0!</v>
      </c>
      <c r="H39" s="525" t="e">
        <f t="shared" si="0"/>
        <v>#DIV/0!</v>
      </c>
      <c r="I39" s="112"/>
      <c r="J39" s="112"/>
    </row>
    <row r="40" spans="1:11" s="113" customFormat="1" ht="31.5" customHeight="1" x14ac:dyDescent="0.2">
      <c r="A40" s="131"/>
      <c r="B40" s="136"/>
      <c r="C40" s="526" t="e">
        <f t="shared" ref="C40:H40" si="1">+AVERAGE(C28:C29)</f>
        <v>#DIV/0!</v>
      </c>
      <c r="D40" s="285" t="e">
        <f t="shared" si="1"/>
        <v>#DIV/0!</v>
      </c>
      <c r="E40" s="285" t="e">
        <f t="shared" si="1"/>
        <v>#DIV/0!</v>
      </c>
      <c r="F40" s="285" t="e">
        <f t="shared" si="1"/>
        <v>#DIV/0!</v>
      </c>
      <c r="G40" s="285" t="e">
        <f t="shared" si="1"/>
        <v>#DIV/0!</v>
      </c>
      <c r="H40" s="527" t="e">
        <f t="shared" si="1"/>
        <v>#DIV/0!</v>
      </c>
      <c r="I40" s="112"/>
      <c r="J40" s="112"/>
    </row>
    <row r="41" spans="1:11" s="113" customFormat="1" ht="31.5" customHeight="1" thickBot="1" x14ac:dyDescent="0.25">
      <c r="A41" s="131"/>
      <c r="B41" s="140"/>
      <c r="C41" s="528" t="e">
        <f>+C40-C39</f>
        <v>#DIV/0!</v>
      </c>
      <c r="D41" s="183" t="e">
        <f t="shared" ref="D41:H41" si="2">+D40-D39</f>
        <v>#DIV/0!</v>
      </c>
      <c r="E41" s="183" t="e">
        <f t="shared" si="2"/>
        <v>#DIV/0!</v>
      </c>
      <c r="F41" s="183" t="e">
        <f t="shared" si="2"/>
        <v>#DIV/0!</v>
      </c>
      <c r="G41" s="183" t="e">
        <f t="shared" si="2"/>
        <v>#DIV/0!</v>
      </c>
      <c r="H41" s="529" t="e">
        <f t="shared" si="2"/>
        <v>#DIV/0!</v>
      </c>
      <c r="I41" s="112"/>
      <c r="J41" s="112"/>
    </row>
    <row r="42" spans="1:11" s="113" customFormat="1" ht="31.5" customHeight="1" thickBot="1" x14ac:dyDescent="0.25">
      <c r="A42" s="112"/>
      <c r="B42" s="144" t="s">
        <v>47</v>
      </c>
      <c r="C42" s="530"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zwgBG9T/SDqF4Sb1+SLq/D9OtUueXY75sABAIOYr9f44ptdA9jXs3tk79VGQM4tgZvrq/ZNsY9QRTtpeEgxc0g==" saltValue="voEtX0mkDROK0dVolh+wpw=="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14"/>
      <c r="D27" s="14"/>
      <c r="E27" s="14"/>
      <c r="F27" s="14"/>
      <c r="G27" s="14"/>
      <c r="H27" s="14"/>
      <c r="I27" s="112"/>
      <c r="J27" s="112"/>
    </row>
    <row r="28" spans="1:11" s="113" customFormat="1" ht="31.5" customHeight="1" x14ac:dyDescent="0.2">
      <c r="A28" s="869"/>
      <c r="B28" s="458" t="s">
        <v>2</v>
      </c>
      <c r="C28" s="14"/>
      <c r="D28" s="14"/>
      <c r="E28" s="14"/>
      <c r="F28" s="14"/>
      <c r="G28" s="14"/>
      <c r="H28" s="14"/>
      <c r="I28" s="112"/>
      <c r="J28" s="112"/>
    </row>
    <row r="29" spans="1:11" s="113" customFormat="1" ht="31.5" customHeight="1" x14ac:dyDescent="0.2">
      <c r="A29" s="869"/>
      <c r="B29" s="458" t="s">
        <v>2</v>
      </c>
      <c r="C29" s="14"/>
      <c r="D29" s="14"/>
      <c r="E29" s="14"/>
      <c r="F29" s="14"/>
      <c r="G29" s="14"/>
      <c r="H29" s="14"/>
      <c r="I29" s="112"/>
      <c r="J29" s="112"/>
    </row>
    <row r="30" spans="1:11" s="113" customFormat="1" ht="31.5" customHeight="1" thickBot="1" x14ac:dyDescent="0.25">
      <c r="A30" s="873"/>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yLtkoDIgnVDaRjuKw1tOetVev8jukjJQMJbJXPK0LU627kpzv8JqKYWXsE1+4RPXMl4UdqUOXnUXtE1fbR/uwQ==" saltValue="8M5tsRiX4q/fZfjPKLtIbQ=="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J27" sqref="J2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0"/>
      <c r="B1" s="831"/>
      <c r="C1" s="832" t="s">
        <v>409</v>
      </c>
      <c r="D1" s="833"/>
      <c r="E1" s="833"/>
      <c r="F1" s="833"/>
      <c r="G1" s="833"/>
      <c r="H1" s="833"/>
      <c r="I1" s="833"/>
      <c r="J1" s="834"/>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410</v>
      </c>
      <c r="C3" s="78" t="s">
        <v>360</v>
      </c>
      <c r="D3" s="78" t="s">
        <v>405</v>
      </c>
      <c r="E3" s="78" t="s">
        <v>406</v>
      </c>
      <c r="F3" s="79" t="s">
        <v>26</v>
      </c>
      <c r="G3" s="79" t="s">
        <v>27</v>
      </c>
      <c r="H3" s="80" t="s">
        <v>411</v>
      </c>
      <c r="I3" s="835"/>
      <c r="J3" s="836"/>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7"/>
      <c r="J4" s="838"/>
      <c r="K4" s="71"/>
      <c r="L4" s="83"/>
      <c r="M4" s="83"/>
    </row>
    <row r="5" spans="1:16" s="85" customFormat="1" ht="6.75" customHeight="1" thickBot="1" x14ac:dyDescent="0.25">
      <c r="A5" s="84"/>
      <c r="B5" s="84"/>
      <c r="C5" s="84"/>
      <c r="F5" s="84"/>
      <c r="G5" s="84"/>
      <c r="H5" s="84"/>
      <c r="K5" s="71"/>
    </row>
    <row r="6" spans="1:16" ht="31.5" customHeight="1" thickBot="1" x14ac:dyDescent="0.25">
      <c r="A6" s="827" t="s">
        <v>28</v>
      </c>
      <c r="B6" s="828"/>
      <c r="C6" s="828"/>
      <c r="D6" s="829"/>
      <c r="E6" s="65"/>
      <c r="F6" s="827" t="s">
        <v>29</v>
      </c>
      <c r="G6" s="828"/>
      <c r="H6" s="828"/>
      <c r="I6" s="829"/>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825" t="s">
        <v>78</v>
      </c>
      <c r="G9" s="826"/>
      <c r="H9" s="94" t="e">
        <f>VLOOKUP($J$6,'DATOS '!B36:I58,6,FALSE)</f>
        <v>#N/A</v>
      </c>
      <c r="I9" s="101" t="s">
        <v>1</v>
      </c>
      <c r="J9" s="92"/>
      <c r="K9" s="102"/>
    </row>
    <row r="10" spans="1:16" s="102" customFormat="1" ht="31.5" customHeight="1" x14ac:dyDescent="0.25">
      <c r="A10" s="825" t="s">
        <v>79</v>
      </c>
      <c r="B10" s="826"/>
      <c r="C10" s="94" t="e">
        <f>VLOOKUP($E$6,'DATOS '!N10:AA61,8,FALSE)</f>
        <v>#N/A</v>
      </c>
      <c r="D10" s="101" t="s">
        <v>1</v>
      </c>
      <c r="F10" s="825" t="s">
        <v>80</v>
      </c>
      <c r="G10" s="826"/>
      <c r="H10" s="94" t="e">
        <f>VLOOKUP($J$6,'DATOS '!B36:I58,7,FALSE)</f>
        <v>#N/A</v>
      </c>
      <c r="I10" s="101" t="s">
        <v>94</v>
      </c>
      <c r="J10" s="103"/>
    </row>
    <row r="11" spans="1:16" s="102" customFormat="1" ht="31.5" customHeight="1" thickBot="1" x14ac:dyDescent="0.3">
      <c r="A11" s="825" t="s">
        <v>81</v>
      </c>
      <c r="B11" s="826"/>
      <c r="C11" s="94" t="e">
        <f>VLOOKUP($E$6,'DATOS '!N10:AA61,9,FALSE)</f>
        <v>#N/A</v>
      </c>
      <c r="D11" s="101" t="s">
        <v>3</v>
      </c>
      <c r="E11" s="104"/>
      <c r="F11" s="839" t="s">
        <v>82</v>
      </c>
      <c r="G11" s="840"/>
      <c r="H11" s="105" t="e">
        <f>VLOOKUP($J$6,'DATOS '!B36:I58,8,FALSE)</f>
        <v>#N/A</v>
      </c>
      <c r="I11" s="106" t="s">
        <v>94</v>
      </c>
      <c r="J11" s="103"/>
    </row>
    <row r="12" spans="1:16" s="102" customFormat="1" ht="31.5" customHeight="1" thickBot="1" x14ac:dyDescent="0.3">
      <c r="A12" s="825" t="s">
        <v>83</v>
      </c>
      <c r="B12" s="826"/>
      <c r="C12" s="94" t="e">
        <f>VLOOKUP($E$6,'DATOS '!N10:AA61,10,FALSE)</f>
        <v>#N/A</v>
      </c>
      <c r="D12" s="101" t="s">
        <v>3</v>
      </c>
      <c r="E12" s="103"/>
      <c r="F12" s="103"/>
      <c r="G12" s="103"/>
      <c r="H12" s="103"/>
    </row>
    <row r="13" spans="1:16" s="102" customFormat="1" ht="31.5" customHeight="1" thickBot="1" x14ac:dyDescent="0.3">
      <c r="A13" s="825" t="s">
        <v>84</v>
      </c>
      <c r="B13" s="826"/>
      <c r="C13" s="94" t="e">
        <f>VLOOKUP($E$6,'DATOS '!N10:AA61,11,FALSE)</f>
        <v>#N/A</v>
      </c>
      <c r="D13" s="101" t="s">
        <v>94</v>
      </c>
      <c r="E13" s="103"/>
      <c r="F13" s="827" t="s">
        <v>35</v>
      </c>
      <c r="G13" s="828"/>
      <c r="H13" s="828"/>
      <c r="I13" s="829"/>
      <c r="J13" s="67"/>
    </row>
    <row r="14" spans="1:16" s="102" customFormat="1" ht="31.5" customHeight="1" x14ac:dyDescent="0.2">
      <c r="A14" s="825" t="s">
        <v>85</v>
      </c>
      <c r="B14" s="826"/>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841" t="s">
        <v>86</v>
      </c>
      <c r="B15" s="842"/>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43" t="s">
        <v>36</v>
      </c>
      <c r="B17" s="844"/>
      <c r="C17" s="844"/>
      <c r="D17" s="844"/>
      <c r="E17" s="844"/>
      <c r="F17" s="844"/>
      <c r="G17" s="844"/>
      <c r="H17" s="844"/>
      <c r="I17" s="844"/>
      <c r="J17" s="845"/>
    </row>
    <row r="18" spans="1:11" ht="46.5" customHeight="1" thickBot="1" x14ac:dyDescent="0.25">
      <c r="A18" s="364" t="s">
        <v>18</v>
      </c>
      <c r="B18" s="365" t="e">
        <f>VLOOKUP(J18,'DATOS '!J122:W128,2,FALSE)</f>
        <v>#N/A</v>
      </c>
      <c r="C18" s="366" t="s">
        <v>13</v>
      </c>
      <c r="D18" s="367" t="e">
        <f>VLOOKUP(J18,'DATOS '!J122:W128,3,FALSE)</f>
        <v>#N/A</v>
      </c>
      <c r="E18" s="368" t="s">
        <v>33</v>
      </c>
      <c r="F18" s="846" t="e">
        <f>VLOOKUP(J18,'DATOS '!J122:W128,4,FALSE)</f>
        <v>#N/A</v>
      </c>
      <c r="G18" s="847"/>
      <c r="H18" s="366" t="s">
        <v>34</v>
      </c>
      <c r="I18" s="541" t="e">
        <f>VLOOKUP(J18,'DATOS '!J122:W128,5,FALSE)</f>
        <v>#N/A</v>
      </c>
      <c r="J18" s="852"/>
    </row>
    <row r="19" spans="1:11" ht="31.5" customHeight="1" thickBot="1" x14ac:dyDescent="0.25">
      <c r="A19" s="848" t="s">
        <v>230</v>
      </c>
      <c r="B19" s="849"/>
      <c r="C19" s="362" t="s">
        <v>37</v>
      </c>
      <c r="D19" s="369" t="e">
        <f>VLOOKUP(J18,'DATOS '!J122:W128,6,FALSE)</f>
        <v>#N/A</v>
      </c>
      <c r="E19" s="850" t="s">
        <v>38</v>
      </c>
      <c r="F19" s="851"/>
      <c r="G19" s="369" t="e">
        <f>VLOOKUP(J18,'DATOS '!J122:W128,7,FALSE)</f>
        <v>#N/A</v>
      </c>
      <c r="H19" s="363" t="s">
        <v>17</v>
      </c>
      <c r="I19" s="627" t="e">
        <f>VLOOKUP(J18,'DATOS '!J122:W128,8,FALSE)</f>
        <v>#N/A</v>
      </c>
      <c r="J19" s="85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57" t="s">
        <v>39</v>
      </c>
      <c r="B21" s="858"/>
      <c r="C21" s="858"/>
      <c r="D21" s="858"/>
      <c r="E21" s="858"/>
      <c r="F21" s="858"/>
      <c r="G21" s="858"/>
      <c r="H21" s="858"/>
      <c r="I21" s="858"/>
      <c r="J21" s="85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860" t="s">
        <v>37</v>
      </c>
      <c r="D23" s="861"/>
      <c r="E23" s="2"/>
      <c r="F23" s="862" t="s">
        <v>38</v>
      </c>
      <c r="G23" s="863"/>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864" t="s">
        <v>41</v>
      </c>
      <c r="D25" s="865"/>
      <c r="E25" s="865"/>
      <c r="F25" s="865"/>
      <c r="G25" s="865"/>
      <c r="H25" s="866"/>
      <c r="I25" s="867" t="s">
        <v>362</v>
      </c>
      <c r="J25" s="868"/>
    </row>
    <row r="26" spans="1:11" s="113" customFormat="1" ht="31.5" customHeight="1" thickBot="1" x14ac:dyDescent="0.25">
      <c r="A26" s="869" t="s">
        <v>42</v>
      </c>
      <c r="B26" s="870"/>
      <c r="C26" s="121">
        <v>1</v>
      </c>
      <c r="D26" s="121">
        <v>2</v>
      </c>
      <c r="E26" s="121">
        <v>3</v>
      </c>
      <c r="F26" s="121">
        <v>4</v>
      </c>
      <c r="G26" s="121">
        <v>5</v>
      </c>
      <c r="H26" s="122">
        <v>6</v>
      </c>
      <c r="I26" s="871" t="e">
        <f>VLOOKUP($J$24,'DATOS '!$V$109:$AA$113,2,FALSE)</f>
        <v>#N/A</v>
      </c>
      <c r="J26" s="872"/>
    </row>
    <row r="27" spans="1:11" s="113" customFormat="1" ht="31.5" customHeight="1" x14ac:dyDescent="0.2">
      <c r="A27" s="869" t="s">
        <v>43</v>
      </c>
      <c r="B27" s="458" t="s">
        <v>0</v>
      </c>
      <c r="C27" s="14"/>
      <c r="D27" s="14"/>
      <c r="E27" s="14"/>
      <c r="F27" s="14"/>
      <c r="G27" s="14"/>
      <c r="H27" s="14"/>
      <c r="I27" s="112"/>
      <c r="J27" s="112"/>
    </row>
    <row r="28" spans="1:11" s="113" customFormat="1" ht="31.5" customHeight="1" x14ac:dyDescent="0.2">
      <c r="A28" s="869"/>
      <c r="B28" s="458" t="s">
        <v>2</v>
      </c>
      <c r="C28" s="14"/>
      <c r="D28" s="14"/>
      <c r="E28" s="14"/>
      <c r="F28" s="14"/>
      <c r="G28" s="14"/>
      <c r="H28" s="14"/>
      <c r="I28" s="112"/>
      <c r="J28" s="112"/>
    </row>
    <row r="29" spans="1:11" s="113" customFormat="1" ht="31.5" customHeight="1" x14ac:dyDescent="0.2">
      <c r="A29" s="869"/>
      <c r="B29" s="458" t="s">
        <v>2</v>
      </c>
      <c r="C29" s="14"/>
      <c r="D29" s="14"/>
      <c r="E29" s="14"/>
      <c r="F29" s="14"/>
      <c r="G29" s="14"/>
      <c r="H29" s="14"/>
      <c r="I29" s="112"/>
      <c r="J29" s="112"/>
    </row>
    <row r="30" spans="1:11" s="113" customFormat="1" ht="31.5" customHeight="1" thickBot="1" x14ac:dyDescent="0.25">
      <c r="A30" s="873"/>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860" t="s">
        <v>37</v>
      </c>
      <c r="D32" s="861"/>
      <c r="E32" s="2"/>
      <c r="F32" s="862" t="s">
        <v>38</v>
      </c>
      <c r="G32" s="863"/>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57" t="s">
        <v>45</v>
      </c>
      <c r="B35" s="858"/>
      <c r="C35" s="858"/>
      <c r="D35" s="858"/>
      <c r="E35" s="858"/>
      <c r="F35" s="858"/>
      <c r="G35" s="858"/>
      <c r="H35" s="858"/>
      <c r="I35" s="858"/>
      <c r="J35" s="85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854" t="s">
        <v>46</v>
      </c>
      <c r="C37" s="855"/>
      <c r="D37" s="855"/>
      <c r="E37" s="855"/>
      <c r="F37" s="855"/>
      <c r="G37" s="855"/>
      <c r="H37" s="856"/>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854" t="s">
        <v>48</v>
      </c>
      <c r="B45" s="855"/>
      <c r="C45" s="844"/>
      <c r="D45" s="844"/>
      <c r="E45" s="844"/>
      <c r="F45" s="855"/>
      <c r="G45" s="855"/>
      <c r="H45" s="855"/>
      <c r="I45" s="855"/>
      <c r="J45" s="856"/>
    </row>
    <row r="46" spans="1:11" s="113" customFormat="1" ht="31.5" customHeight="1" thickBot="1" x14ac:dyDescent="0.25">
      <c r="B46" s="112"/>
      <c r="C46" s="874" t="s">
        <v>49</v>
      </c>
      <c r="D46" s="875"/>
      <c r="E46" s="876"/>
      <c r="F46" s="112"/>
      <c r="G46" s="112"/>
      <c r="H46" s="112"/>
      <c r="I46" s="112"/>
      <c r="J46" s="112"/>
    </row>
    <row r="47" spans="1:11" s="113" customFormat="1" ht="36.75" customHeight="1" thickBot="1" x14ac:dyDescent="0.25">
      <c r="B47" s="112"/>
      <c r="C47" s="294" t="s">
        <v>37</v>
      </c>
      <c r="D47" s="361" t="s">
        <v>38</v>
      </c>
      <c r="E47" s="295" t="s">
        <v>17</v>
      </c>
      <c r="G47" s="877" t="s">
        <v>87</v>
      </c>
      <c r="H47" s="878"/>
      <c r="I47" s="457" t="e">
        <f>+(0.34848*E49-0.009*D49*EXP(0.0612*C49))/(273.15+C49)</f>
        <v>#DIV/0!</v>
      </c>
      <c r="J47" s="149" t="s">
        <v>90</v>
      </c>
    </row>
    <row r="48" spans="1:11" s="113" customFormat="1" ht="33" customHeight="1" thickBot="1" x14ac:dyDescent="0.25">
      <c r="A48" s="879" t="s">
        <v>50</v>
      </c>
      <c r="B48" s="880"/>
      <c r="C48" s="352" t="e">
        <f>+AVERAGE(E32,E23)</f>
        <v>#DIV/0!</v>
      </c>
      <c r="D48" s="353" t="e">
        <f>+AVERAGE(H32,H23)</f>
        <v>#DIV/0!</v>
      </c>
      <c r="E48" s="354" t="e">
        <f>+AVERAGE(J32,J23)</f>
        <v>#DIV/0!</v>
      </c>
      <c r="G48" s="881" t="s">
        <v>88</v>
      </c>
      <c r="H48" s="882"/>
      <c r="I48" s="150" t="e">
        <f>+I47*((0.001)^2+(0.0001*I19/2)^2+(-0.0034*D19/2)^2+(-0.1*G19/2)^2)^0.5</f>
        <v>#DIV/0!</v>
      </c>
      <c r="J48" s="151" t="s">
        <v>90</v>
      </c>
    </row>
    <row r="49" spans="1:11" s="113" customFormat="1" ht="36.75" customHeight="1" thickBot="1" x14ac:dyDescent="0.25">
      <c r="A49" s="883" t="s">
        <v>333</v>
      </c>
      <c r="B49" s="884"/>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877" t="s">
        <v>89</v>
      </c>
      <c r="H49" s="878"/>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854" t="s">
        <v>51</v>
      </c>
      <c r="B51" s="855"/>
      <c r="C51" s="855"/>
      <c r="D51" s="855"/>
      <c r="E51" s="855"/>
      <c r="F51" s="855"/>
      <c r="G51" s="855"/>
      <c r="H51" s="855"/>
      <c r="I51" s="855"/>
      <c r="J51" s="856"/>
    </row>
    <row r="52" spans="1:11" s="113" customFormat="1" ht="31.5" customHeight="1" x14ac:dyDescent="0.35">
      <c r="A52" s="112"/>
      <c r="B52" s="153" t="s">
        <v>52</v>
      </c>
      <c r="C52" s="154"/>
      <c r="D52" s="885" t="s">
        <v>91</v>
      </c>
      <c r="E52" s="885"/>
      <c r="F52" s="155" t="s">
        <v>53</v>
      </c>
      <c r="G52" s="156" t="s">
        <v>54</v>
      </c>
      <c r="H52" s="886" t="s">
        <v>55</v>
      </c>
      <c r="I52" s="887"/>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88" t="s">
        <v>56</v>
      </c>
      <c r="B55" s="889"/>
      <c r="C55" s="889"/>
      <c r="D55" s="889"/>
      <c r="E55" s="889"/>
      <c r="F55" s="889"/>
      <c r="G55" s="889"/>
      <c r="H55" s="889"/>
      <c r="I55" s="889"/>
      <c r="J55" s="889"/>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90" t="s">
        <v>49</v>
      </c>
      <c r="B57" s="891"/>
      <c r="C57" s="892" t="s">
        <v>57</v>
      </c>
      <c r="D57" s="893"/>
      <c r="E57" s="161"/>
      <c r="F57" s="894" t="s">
        <v>395</v>
      </c>
      <c r="G57" s="895"/>
      <c r="H57" s="895"/>
      <c r="I57" s="896"/>
      <c r="J57" s="112"/>
    </row>
    <row r="58" spans="1:11" s="113" customFormat="1" ht="31.5" customHeight="1" x14ac:dyDescent="0.2">
      <c r="A58" s="162" t="s">
        <v>58</v>
      </c>
      <c r="B58" s="163"/>
      <c r="C58" s="164" t="e">
        <f>+C43/B25^0.5*1000</f>
        <v>#DIV/0!</v>
      </c>
      <c r="D58" s="165" t="s">
        <v>3</v>
      </c>
      <c r="E58" s="166"/>
      <c r="F58" s="897"/>
      <c r="G58" s="898"/>
      <c r="H58" s="898"/>
      <c r="I58" s="899"/>
      <c r="J58" s="112"/>
    </row>
    <row r="59" spans="1:11" s="113" customFormat="1" ht="31.5" customHeight="1" x14ac:dyDescent="0.2">
      <c r="A59" s="167" t="s">
        <v>59</v>
      </c>
      <c r="B59" s="168" t="s">
        <v>60</v>
      </c>
      <c r="C59" s="169" t="e">
        <f>+C12/2</f>
        <v>#N/A</v>
      </c>
      <c r="D59" s="170" t="s">
        <v>3</v>
      </c>
      <c r="E59" s="166"/>
      <c r="F59" s="900"/>
      <c r="G59" s="901"/>
      <c r="H59" s="901"/>
      <c r="I59" s="902"/>
      <c r="J59" s="112"/>
    </row>
    <row r="60" spans="1:11" s="113" customFormat="1" ht="31.5" customHeight="1" x14ac:dyDescent="0.2">
      <c r="A60" s="171" t="s">
        <v>61</v>
      </c>
      <c r="B60" s="172"/>
      <c r="C60" s="173" t="e">
        <f>+C12/3^0.5</f>
        <v>#N/A</v>
      </c>
      <c r="D60" s="170" t="s">
        <v>3</v>
      </c>
      <c r="E60" s="166"/>
      <c r="F60" s="900"/>
      <c r="G60" s="901"/>
      <c r="H60" s="901"/>
      <c r="I60" s="902"/>
      <c r="J60" s="112"/>
    </row>
    <row r="61" spans="1:11" s="113" customFormat="1" ht="31.5" customHeight="1" x14ac:dyDescent="0.25">
      <c r="A61" s="174" t="s">
        <v>62</v>
      </c>
      <c r="B61" s="175"/>
      <c r="C61" s="176" t="e">
        <f>+SQRT(SUMSQ(C59:C60))</f>
        <v>#N/A</v>
      </c>
      <c r="D61" s="177" t="s">
        <v>3</v>
      </c>
      <c r="E61" s="166"/>
      <c r="F61" s="900"/>
      <c r="G61" s="901"/>
      <c r="H61" s="901"/>
      <c r="I61" s="902"/>
      <c r="J61" s="112"/>
    </row>
    <row r="62" spans="1:11" s="113" customFormat="1" ht="31.5" customHeight="1" x14ac:dyDescent="0.2">
      <c r="A62" s="167" t="s">
        <v>63</v>
      </c>
      <c r="B62" s="168"/>
      <c r="C62" s="178" t="e">
        <f>+I48</f>
        <v>#DIV/0!</v>
      </c>
      <c r="D62" s="170" t="s">
        <v>90</v>
      </c>
      <c r="E62" s="112"/>
      <c r="F62" s="900"/>
      <c r="G62" s="901"/>
      <c r="H62" s="901"/>
      <c r="I62" s="902"/>
      <c r="J62" s="112"/>
    </row>
    <row r="63" spans="1:11" s="113" customFormat="1" ht="31.5" customHeight="1" thickBot="1" x14ac:dyDescent="0.25">
      <c r="A63" s="167" t="s">
        <v>64</v>
      </c>
      <c r="B63" s="168"/>
      <c r="C63" s="179" t="e">
        <f>+H11/2</f>
        <v>#N/A</v>
      </c>
      <c r="D63" s="170" t="s">
        <v>90</v>
      </c>
      <c r="E63" s="112"/>
      <c r="F63" s="903"/>
      <c r="G63" s="904"/>
      <c r="H63" s="904"/>
      <c r="I63" s="905"/>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906" t="s">
        <v>67</v>
      </c>
      <c r="G65" s="907"/>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908" t="s">
        <v>69</v>
      </c>
      <c r="G66" s="909"/>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57" t="s">
        <v>70</v>
      </c>
      <c r="B69" s="858"/>
      <c r="C69" s="858"/>
      <c r="D69" s="858"/>
      <c r="E69" s="858"/>
      <c r="F69" s="858"/>
      <c r="G69" s="858"/>
      <c r="H69" s="858"/>
      <c r="I69" s="858"/>
      <c r="J69" s="859"/>
    </row>
    <row r="70" spans="1:11" s="113" customFormat="1" ht="31.5" customHeight="1" x14ac:dyDescent="0.2">
      <c r="A70" s="910" t="s">
        <v>92</v>
      </c>
      <c r="B70" s="911"/>
      <c r="C70" s="911"/>
      <c r="D70" s="912"/>
      <c r="E70" s="286"/>
      <c r="F70" s="287"/>
      <c r="G70" s="913"/>
      <c r="H70" s="913"/>
      <c r="I70" s="913"/>
      <c r="J70" s="914"/>
    </row>
    <row r="71" spans="1:11" s="113" customFormat="1" ht="52.5" customHeight="1" x14ac:dyDescent="0.2">
      <c r="A71" s="496" t="s">
        <v>402</v>
      </c>
      <c r="B71" s="283" t="s">
        <v>400</v>
      </c>
      <c r="C71" s="495" t="s">
        <v>399</v>
      </c>
      <c r="D71" s="497" t="s">
        <v>404</v>
      </c>
      <c r="E71" s="915" t="s">
        <v>401</v>
      </c>
      <c r="F71" s="915"/>
      <c r="G71" s="916" t="s">
        <v>73</v>
      </c>
      <c r="H71" s="919" t="s">
        <v>403</v>
      </c>
      <c r="I71" s="919"/>
      <c r="J71" s="920"/>
    </row>
    <row r="72" spans="1:11" s="113" customFormat="1" ht="31.5" customHeight="1" x14ac:dyDescent="0.2">
      <c r="A72" s="288" t="e">
        <f>C10</f>
        <v>#N/A</v>
      </c>
      <c r="B72" s="284" t="e">
        <f>C11</f>
        <v>#N/A</v>
      </c>
      <c r="C72" s="285" t="e">
        <f>H53</f>
        <v>#DIV/0!</v>
      </c>
      <c r="D72" s="451" t="e">
        <f>A72+(B72/1000)+(C72/1000)</f>
        <v>#N/A</v>
      </c>
      <c r="E72" s="455"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o//x9vGtIUJjW88GTOMEOQ66sRIY3XA9qjavi6AK9xhAY7TmSQkB/D1N7yLpHqpVztSin3xHF2GzouheZ0Qmaw==" saltValue="f4PEMiP7qBydbr0n/k6ZgA=="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75</vt:i4>
      </vt:variant>
    </vt:vector>
  </HeadingPairs>
  <TitlesOfParts>
    <vt:vector size="102" baseType="lpstr">
      <vt:lpstr>DATOS 1</vt:lpstr>
      <vt:lpstr>10 kg  </vt:lpstr>
      <vt:lpstr>5 kg </vt:lpstr>
      <vt:lpstr>2 kg  +</vt:lpstr>
      <vt:lpstr>2 kg </vt:lpstr>
      <vt:lpstr>1 kg</vt:lpstr>
      <vt:lpstr>500 g </vt:lpstr>
      <vt:lpstr>200 g   +</vt:lpstr>
      <vt:lpstr>200 g   </vt:lpstr>
      <vt:lpstr>100 g  </vt:lpstr>
      <vt:lpstr>50 g </vt:lpstr>
      <vt:lpstr>20 g  +</vt:lpstr>
      <vt:lpstr>20 g  </vt:lpstr>
      <vt:lpstr>10 g   </vt:lpstr>
      <vt:lpstr>5 g  </vt:lpstr>
      <vt:lpstr>2 g  +</vt:lpstr>
      <vt:lpstr>2 g </vt:lpstr>
      <vt:lpstr>1 g</vt:lpstr>
      <vt:lpstr>RT03-F23</vt:lpstr>
      <vt:lpstr>DATOS </vt:lpstr>
      <vt:lpstr>RT03-F24</vt:lpstr>
      <vt:lpstr>5 kg  COM</vt:lpstr>
      <vt:lpstr>Certificado C 5 kg</vt:lpstr>
      <vt:lpstr>10 kg  COM</vt:lpstr>
      <vt:lpstr>Certificado C 10 kg </vt:lpstr>
      <vt:lpstr>20 kg COM</vt:lpstr>
      <vt:lpstr>Certificado C 20 kg  </vt:lpstr>
      <vt:lpstr>'Certificado C 10 kg '!Área_de_impresión</vt:lpstr>
      <vt:lpstr>'Certificado C 20 kg  '!Área_de_impresión</vt:lpstr>
      <vt:lpstr>'Certificado C 5 kg'!Área_de_impresión</vt:lpstr>
      <vt:lpstr>'DATOS '!Área_de_impresión</vt:lpstr>
      <vt:lpstr>'DATOS 1'!Área_de_impresión</vt:lpstr>
      <vt:lpstr>'RT03-F24'!Área_de_impresión</vt:lpstr>
      <vt:lpstr>'1 g'!Print_Area</vt:lpstr>
      <vt:lpstr>'1 kg'!Print_Area</vt:lpstr>
      <vt:lpstr>'10 g   '!Print_Area</vt:lpstr>
      <vt:lpstr>'10 kg  '!Print_Area</vt:lpstr>
      <vt:lpstr>'10 kg  COM'!Print_Area</vt:lpstr>
      <vt:lpstr>'100 g  '!Print_Area</vt:lpstr>
      <vt:lpstr>'2 g '!Print_Area</vt:lpstr>
      <vt:lpstr>'2 g  +'!Print_Area</vt:lpstr>
      <vt:lpstr>'2 kg '!Print_Area</vt:lpstr>
      <vt:lpstr>'2 kg  +'!Print_Area</vt:lpstr>
      <vt:lpstr>'20 g  '!Print_Area</vt:lpstr>
      <vt:lpstr>'20 g  +'!Print_Area</vt:lpstr>
      <vt:lpstr>'20 kg COM'!Print_Area</vt:lpstr>
      <vt:lpstr>'200 g   '!Print_Area</vt:lpstr>
      <vt:lpstr>'200 g   +'!Print_Area</vt:lpstr>
      <vt:lpstr>'5 g  '!Print_Area</vt:lpstr>
      <vt:lpstr>'5 kg '!Print_Area</vt:lpstr>
      <vt:lpstr>'5 kg  COM'!Print_Area</vt:lpstr>
      <vt:lpstr>'50 g '!Print_Area</vt:lpstr>
      <vt:lpstr>'500 g '!Print_Area</vt:lpstr>
      <vt:lpstr>'Certificado C 10 kg '!Print_Area</vt:lpstr>
      <vt:lpstr>'Certificado C 20 kg  '!Print_Area</vt:lpstr>
      <vt:lpstr>'Certificado C 5 kg'!Print_Area</vt:lpstr>
      <vt:lpstr>'DATOS '!Print_Area</vt:lpstr>
      <vt:lpstr>'DATOS 1'!Print_Area</vt:lpstr>
      <vt:lpstr>'RT03-F23'!Print_Area</vt:lpstr>
      <vt:lpstr>'RT03-F24'!Print_Area</vt:lpstr>
      <vt:lpstr>'1 g'!Print_Titles</vt:lpstr>
      <vt:lpstr>'1 kg'!Print_Titles</vt:lpstr>
      <vt:lpstr>'10 g   '!Print_Titles</vt:lpstr>
      <vt:lpstr>'10 kg  '!Print_Titles</vt:lpstr>
      <vt:lpstr>'10 kg  COM'!Print_Titles</vt:lpstr>
      <vt:lpstr>'100 g  '!Print_Titles</vt:lpstr>
      <vt:lpstr>'2 g '!Print_Titles</vt:lpstr>
      <vt:lpstr>'2 g  +'!Print_Titles</vt:lpstr>
      <vt:lpstr>'2 kg '!Print_Titles</vt:lpstr>
      <vt:lpstr>'2 kg  +'!Print_Titles</vt:lpstr>
      <vt:lpstr>'20 g  '!Print_Titles</vt:lpstr>
      <vt:lpstr>'20 g  +'!Print_Titles</vt:lpstr>
      <vt:lpstr>'20 kg COM'!Print_Titles</vt:lpstr>
      <vt:lpstr>'200 g   '!Print_Titles</vt:lpstr>
      <vt:lpstr>'200 g   +'!Print_Titles</vt:lpstr>
      <vt:lpstr>'5 g  '!Print_Titles</vt:lpstr>
      <vt:lpstr>'5 kg '!Print_Titles</vt:lpstr>
      <vt:lpstr>'5 kg  COM'!Print_Titles</vt:lpstr>
      <vt:lpstr>'50 g '!Print_Titles</vt:lpstr>
      <vt:lpstr>'500 g '!Print_Titles</vt:lpstr>
      <vt:lpstr>'RT03-F23'!Print_Titles</vt:lpstr>
      <vt:lpstr>'1 g'!Títulos_a_imprimir</vt:lpstr>
      <vt:lpstr>'1 kg'!Títulos_a_imprimir</vt:lpstr>
      <vt:lpstr>'10 g   '!Títulos_a_imprimir</vt:lpstr>
      <vt:lpstr>'10 kg  '!Títulos_a_imprimir</vt:lpstr>
      <vt:lpstr>'10 kg  COM'!Títulos_a_imprimir</vt:lpstr>
      <vt:lpstr>'100 g  '!Títulos_a_imprimir</vt:lpstr>
      <vt:lpstr>'2 g '!Títulos_a_imprimir</vt:lpstr>
      <vt:lpstr>'2 g  +'!Títulos_a_imprimir</vt:lpstr>
      <vt:lpstr>'2 kg '!Títulos_a_imprimir</vt:lpstr>
      <vt:lpstr>'2 kg  +'!Títulos_a_imprimir</vt:lpstr>
      <vt:lpstr>'20 g  '!Títulos_a_imprimir</vt:lpstr>
      <vt:lpstr>'20 g  +'!Títulos_a_imprimir</vt:lpstr>
      <vt:lpstr>'20 kg COM'!Títulos_a_imprimir</vt:lpstr>
      <vt:lpstr>'200 g   '!Títulos_a_imprimir</vt:lpstr>
      <vt:lpstr>'200 g   +'!Títulos_a_imprimir</vt:lpstr>
      <vt:lpstr>'5 g  '!Títulos_a_imprimir</vt:lpstr>
      <vt:lpstr>'5 kg '!Títulos_a_imprimir</vt:lpstr>
      <vt:lpstr>'5 kg  COM'!Títulos_a_imprimir</vt:lpstr>
      <vt:lpstr>'50 g '!Títulos_a_imprimir</vt:lpstr>
      <vt:lpstr>'500 g '!Títulos_a_imprimir</vt:lpstr>
      <vt:lpstr>'RT03-F23'!Títulos_a_imprimir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Yenny Hernandez</cp:lastModifiedBy>
  <cp:lastPrinted>2019-04-16T16:05:27Z</cp:lastPrinted>
  <dcterms:created xsi:type="dcterms:W3CDTF">2016-03-15T18:31:08Z</dcterms:created>
  <dcterms:modified xsi:type="dcterms:W3CDTF">2019-04-16T16:09:34Z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